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Cover" sheetId="2" r:id="rId1"/>
    <sheet name="Consolidation" sheetId="4" r:id="rId2"/>
    <sheet name="Emailings" sheetId="3" r:id="rId3"/>
    <sheet name="Press" sheetId="5" r:id="rId4"/>
    <sheet name="Viral messaging campaigns" sheetId="6" r:id="rId5"/>
  </sheets>
  <definedNames>
    <definedName name="_xlnm.Print_Titles" localSheetId="2">Emailings!$4:$4</definedName>
    <definedName name="_xlnm.Print_Titles" localSheetId="3">Press!$3:$3</definedName>
    <definedName name="_xlnm.Print_Titles" localSheetId="4">'Viral messaging campaigns'!$3:$3</definedName>
    <definedName name="_xlnm.Print_Area" localSheetId="2">Emailings!$A$1:$H$195</definedName>
    <definedName name="_xlnm.Print_Area" localSheetId="3">Press!$A$1:$G$195</definedName>
    <definedName name="_xlnm.Print_Area" localSheetId="4">'Viral messaging campaigns'!$A$1:$F$312</definedName>
  </definedNames>
  <calcPr calcId="145621"/>
</workbook>
</file>

<file path=xl/calcChain.xml><?xml version="1.0" encoding="utf-8"?>
<calcChain xmlns="http://schemas.openxmlformats.org/spreadsheetml/2006/main">
  <c r="C12" i="4" l="1"/>
  <c r="C13" i="4"/>
  <c r="B13" i="4"/>
  <c r="C11" i="4"/>
  <c r="C10" i="4"/>
  <c r="D12" i="4" l="1"/>
  <c r="D13" i="4"/>
  <c r="D11" i="4"/>
  <c r="D10" i="4"/>
  <c r="D9" i="4"/>
  <c r="E8" i="4"/>
  <c r="D8" i="4"/>
  <c r="D312" i="6"/>
  <c r="E12" i="4" s="1"/>
  <c r="D305" i="6"/>
  <c r="E13" i="4" s="1"/>
  <c r="D295" i="6"/>
  <c r="E11" i="4" s="1"/>
  <c r="D277" i="6"/>
  <c r="D222" i="6"/>
  <c r="E9" i="4" s="1"/>
  <c r="D35" i="6"/>
  <c r="D2" i="6" l="1"/>
  <c r="E10" i="4"/>
  <c r="F12" i="4"/>
  <c r="D14" i="4"/>
  <c r="F13" i="4"/>
  <c r="F11" i="4"/>
  <c r="F10" i="4"/>
  <c r="E14" i="4"/>
  <c r="C169" i="5" l="1"/>
  <c r="C140" i="5"/>
  <c r="C116" i="5"/>
  <c r="C85" i="5"/>
  <c r="C2" i="5" s="1"/>
  <c r="C52" i="5"/>
  <c r="C4" i="5"/>
  <c r="E187" i="3" l="1"/>
  <c r="E162" i="3" s="1"/>
  <c r="D187" i="3"/>
  <c r="D162" i="3"/>
  <c r="B12" i="4" s="1"/>
  <c r="E101" i="3"/>
  <c r="D101" i="3"/>
  <c r="B11" i="4" s="1"/>
  <c r="E71" i="3"/>
  <c r="D71" i="3"/>
  <c r="B10" i="4" s="1"/>
  <c r="E46" i="3"/>
  <c r="C9" i="4" s="1"/>
  <c r="F9" i="4" s="1"/>
  <c r="D46" i="3"/>
  <c r="B9" i="4" s="1"/>
  <c r="E5" i="3"/>
  <c r="C8" i="4" s="1"/>
  <c r="D5" i="3"/>
  <c r="B8" i="4" s="1"/>
  <c r="C14" i="4" l="1"/>
  <c r="F8" i="4"/>
  <c r="F14" i="4" s="1"/>
  <c r="B14" i="4"/>
  <c r="D3" i="3"/>
  <c r="E3" i="3"/>
  <c r="F3" i="3" l="1"/>
</calcChain>
</file>

<file path=xl/sharedStrings.xml><?xml version="1.0" encoding="utf-8"?>
<sst xmlns="http://schemas.openxmlformats.org/spreadsheetml/2006/main" count="2731" uniqueCount="1084">
  <si>
    <t>The European platform for green building practitioners</t>
  </si>
  <si>
    <t>CONSTRUCTION 21</t>
  </si>
  <si>
    <t>C21</t>
  </si>
  <si>
    <t>Contract N°: IEE/10/184/SI2.589410</t>
  </si>
  <si>
    <t>Duration : 24 months</t>
  </si>
  <si>
    <t>Coordinator contact:</t>
  </si>
  <si>
    <t xml:space="preserve">    Cedric Borel </t>
  </si>
  <si>
    <t xml:space="preserve">    IFPEB</t>
  </si>
  <si>
    <t xml:space="preserve">    cedric.borel@ifpeb.fr</t>
  </si>
  <si>
    <t xml:space="preserve">    +33 9 82 53 49 06</t>
  </si>
  <si>
    <t>D8.2 Internet and Press communication campaigns</t>
  </si>
  <si>
    <t>Date</t>
  </si>
  <si>
    <t>Target</t>
  </si>
  <si>
    <t>Direct</t>
  </si>
  <si>
    <t>Via partner</t>
  </si>
  <si>
    <t>Object</t>
  </si>
  <si>
    <t>Emettor</t>
  </si>
  <si>
    <t>Documents attached</t>
  </si>
  <si>
    <t>IFPEB</t>
  </si>
  <si>
    <t>Press</t>
  </si>
  <si>
    <t>L'IFPEB et France GBC lancent Construction21, le portail de la Construction durable</t>
  </si>
  <si>
    <t>Press release / DP</t>
  </si>
  <si>
    <t>17/04/12</t>
  </si>
  <si>
    <t>Ademe</t>
  </si>
  <si>
    <t>Construction21, nouveau canal d'information européen vers les professionnels de la Construction Durable</t>
  </si>
  <si>
    <t>Véronique PAPPE</t>
  </si>
  <si>
    <t>Guide "how to post a news" + leaflet</t>
  </si>
  <si>
    <t>fichier Envirobat</t>
  </si>
  <si>
    <t>Newsletter envirofeuille</t>
  </si>
  <si>
    <t>Envirobat</t>
  </si>
  <si>
    <t>Partner network</t>
  </si>
  <si>
    <t>Newsletter</t>
  </si>
  <si>
    <t>CLER</t>
  </si>
  <si>
    <t>qualitel</t>
  </si>
  <si>
    <t>Total</t>
  </si>
  <si>
    <t>fichier IFPEB</t>
  </si>
  <si>
    <t>Invitation conf. Smartgrids 5oct+ communauté</t>
  </si>
  <si>
    <t>30/03/12</t>
  </si>
  <si>
    <t>fichier FGBC</t>
  </si>
  <si>
    <t>France GBC communiqué</t>
  </si>
  <si>
    <t>France GBC</t>
  </si>
  <si>
    <t>21/5/12</t>
  </si>
  <si>
    <t>Fichier IFPEB</t>
  </si>
  <si>
    <t>Conception, prescription et analyse du Cycle de vie : comment faire ?</t>
  </si>
  <si>
    <t>15/06/12</t>
  </si>
  <si>
    <t>Interface programme Consense</t>
  </si>
  <si>
    <t>Interface</t>
  </si>
  <si>
    <t>15/6/12</t>
  </si>
  <si>
    <t>contacts internationaux</t>
  </si>
  <si>
    <t>How Social Media will revolutionise the building industry towards sustainability?/CONSENSE</t>
  </si>
  <si>
    <t>Fichier C21 France</t>
  </si>
  <si>
    <t>Newsletter C21 France N°1</t>
  </si>
  <si>
    <t>24/07/2012</t>
  </si>
  <si>
    <t>Newsletter C21 France N°2</t>
  </si>
  <si>
    <t>Communiqué de presse conférence Smartgrids 5 oct</t>
  </si>
  <si>
    <t>Conférence smartgrids 5 octobre/invitation</t>
  </si>
  <si>
    <t>18/09/2012</t>
  </si>
  <si>
    <t>Newsletter C21 France N°3</t>
  </si>
  <si>
    <t>24/09/12</t>
  </si>
  <si>
    <t>contacts LI/Viadeo</t>
  </si>
  <si>
    <t>Conférence smartgrids 5 oct/message perso</t>
  </si>
  <si>
    <t>VPappe</t>
  </si>
  <si>
    <t>25/09/2012</t>
  </si>
  <si>
    <t>Newsletter C21 France N°4</t>
  </si>
  <si>
    <t>26/09/12</t>
  </si>
  <si>
    <t>Conférence smartgrids du 5 octobre</t>
  </si>
  <si>
    <t>Fichier IFPEB international</t>
  </si>
  <si>
    <t>Invitation conference CESBA "Towards a Common European framework for Sustainable Building Assessment"</t>
  </si>
  <si>
    <t>Newsletter C21 France N°5</t>
  </si>
  <si>
    <t>Mediaterre members</t>
  </si>
  <si>
    <t>Mediaterre</t>
  </si>
  <si>
    <t>18/10/12</t>
  </si>
  <si>
    <t>Architectes</t>
  </si>
  <si>
    <t>mailing architectes</t>
  </si>
  <si>
    <t>Newsletter C21 France N°6</t>
  </si>
  <si>
    <t>15/11/12</t>
  </si>
  <si>
    <t>FICHIER IFPEB</t>
  </si>
  <si>
    <t>Conférence IFPEB-CSTB IDC du 28/11</t>
  </si>
  <si>
    <t>26/11/2012</t>
  </si>
  <si>
    <t>Newsletter C21 France N°7</t>
  </si>
  <si>
    <t>Energaia contacts</t>
  </si>
  <si>
    <t>Emailing</t>
  </si>
  <si>
    <t>energaia</t>
  </si>
  <si>
    <t>17/01/13</t>
  </si>
  <si>
    <t>L'IFPEB se dote d'un nouveau positionnement</t>
  </si>
  <si>
    <t>Press release</t>
  </si>
  <si>
    <t>18/01/2013</t>
  </si>
  <si>
    <t>Newsletter C21 France N°8</t>
  </si>
  <si>
    <t>30/01/13</t>
  </si>
  <si>
    <t>SUB Awards</t>
  </si>
  <si>
    <t>31/01/13</t>
  </si>
  <si>
    <t>Newsletter C21 France N°9</t>
  </si>
  <si>
    <t>27/2/2013</t>
  </si>
  <si>
    <t>Newsletter C21 France N°10</t>
  </si>
  <si>
    <t>Newsletter C21 France N°11</t>
  </si>
  <si>
    <t>22/03/2013</t>
  </si>
  <si>
    <t>Lauréats concours SUBA + BDD Formation</t>
  </si>
  <si>
    <t>27/03/2013</t>
  </si>
  <si>
    <t>Newsletter C21 France N°12</t>
  </si>
  <si>
    <t>Lancement BDD formation</t>
  </si>
  <si>
    <t>Launch of C21 international in Brussels</t>
  </si>
  <si>
    <t>17/4/2013</t>
  </si>
  <si>
    <t>Creation of the association C21 France</t>
  </si>
  <si>
    <t>19/04/2013</t>
  </si>
  <si>
    <t>Newsletter C21 France N°13</t>
  </si>
  <si>
    <t>25/4/2013</t>
  </si>
  <si>
    <t>Creation of Construction21 AISBL</t>
  </si>
  <si>
    <t>ESCI</t>
  </si>
  <si>
    <t>15/03/12</t>
  </si>
  <si>
    <t>Contact network</t>
  </si>
  <si>
    <t>Construction21 online</t>
  </si>
  <si>
    <t>Partnership agreement model</t>
  </si>
  <si>
    <t>Contact network (additional contacts)</t>
  </si>
  <si>
    <t>Contact network + registered members</t>
  </si>
  <si>
    <t>First newsletter</t>
  </si>
  <si>
    <t>Second newsletter</t>
  </si>
  <si>
    <t>Third newsletter</t>
  </si>
  <si>
    <t>Invitation to the first Construction21 Spain event</t>
  </si>
  <si>
    <t>Agenda of the event</t>
  </si>
  <si>
    <t>22 @ network</t>
  </si>
  <si>
    <t>Invitation to the presentation and the visit to the Twentytú Hi Tech Hostel</t>
  </si>
  <si>
    <t>15/01/13</t>
  </si>
  <si>
    <t>Fourth newsletter</t>
  </si>
  <si>
    <t>24/01/13</t>
  </si>
  <si>
    <t>Fundación Patrimonio Natural contact network</t>
  </si>
  <si>
    <t>Invitation to the presentation and the visit to the PRAE and Envite buildings (Valladolid)</t>
  </si>
  <si>
    <t>Fundación Patrimonio Natural</t>
  </si>
  <si>
    <t>Invitation + agenda</t>
  </si>
  <si>
    <t>21-22/01/13</t>
  </si>
  <si>
    <t>Contact network (case study providers)</t>
  </si>
  <si>
    <t>Invitation to take part in the Metropolitan Solutions contest</t>
  </si>
  <si>
    <t>Mail</t>
  </si>
  <si>
    <t>13/02/13</t>
  </si>
  <si>
    <t>Members of the EnerBuiLCA network</t>
  </si>
  <si>
    <t>Invitation to take part in the community about the EnerBuiLCA tool</t>
  </si>
  <si>
    <t>Invitation</t>
  </si>
  <si>
    <t>19/02/13</t>
  </si>
  <si>
    <t>Attendants third visit C21 buildings (Valladolid)</t>
  </si>
  <si>
    <t>Resume of the presentation and invitation to the community</t>
  </si>
  <si>
    <t>Professional association of Architecture</t>
  </si>
  <si>
    <t>Invitation to promote the MS contest</t>
  </si>
  <si>
    <t>Instituto Andaluz de Tecnología</t>
  </si>
  <si>
    <t>Special newsletter on communities</t>
  </si>
  <si>
    <t>Members of EPBD community</t>
  </si>
  <si>
    <t>invitation to answer the 1st questionnaire</t>
  </si>
  <si>
    <t>Members of ACV community</t>
  </si>
  <si>
    <t>invitation to answer the 2nd questionnaire</t>
  </si>
  <si>
    <t>Members of PYMES community</t>
  </si>
  <si>
    <t>invitation to answer the 3rd questionnaire</t>
  </si>
  <si>
    <t>Members of certification community</t>
  </si>
  <si>
    <t>invitation to answer the 4th questionnaire</t>
  </si>
  <si>
    <t>Members of restoration community</t>
  </si>
  <si>
    <t>Community managers</t>
  </si>
  <si>
    <t>information about the nacional award</t>
  </si>
  <si>
    <t>CS suppliers</t>
  </si>
  <si>
    <t>5th newsletter</t>
  </si>
  <si>
    <t>Spanish Energy Agencies</t>
  </si>
  <si>
    <t>Invitation to promote C21 and to help looking for Case Studies</t>
  </si>
  <si>
    <t>Phone call and  mail</t>
  </si>
  <si>
    <t>Spanish Professional Architecture Organizations</t>
  </si>
  <si>
    <t>GERMANY</t>
  </si>
  <si>
    <t>14.06.12</t>
  </si>
  <si>
    <t>C21 and Consense</t>
  </si>
  <si>
    <t>newsletter, invitation (members)</t>
  </si>
  <si>
    <t>DGNB</t>
  </si>
  <si>
    <t>members</t>
  </si>
  <si>
    <t>04.06.12</t>
  </si>
  <si>
    <t>newsletter, invitation (contacts, clients)</t>
  </si>
  <si>
    <t>PE</t>
  </si>
  <si>
    <t>contacts</t>
  </si>
  <si>
    <t>newsletter, invitation (jounalists)</t>
  </si>
  <si>
    <t>Prösler, DGNB</t>
  </si>
  <si>
    <t>journalists</t>
  </si>
  <si>
    <t>21.06.12</t>
  </si>
  <si>
    <t>Baulinks newsletter</t>
  </si>
  <si>
    <t>baulinks</t>
  </si>
  <si>
    <t>06.09.12</t>
  </si>
  <si>
    <t>C21 case studies, users</t>
  </si>
  <si>
    <t>Mailing to gain members (Austria)</t>
  </si>
  <si>
    <t>PECEE</t>
  </si>
  <si>
    <t>architects</t>
  </si>
  <si>
    <t>04.10.12</t>
  </si>
  <si>
    <t>Mailing to gain members, CS (Real Estate)</t>
  </si>
  <si>
    <t>real estate</t>
  </si>
  <si>
    <t>01.10.12</t>
  </si>
  <si>
    <t>Mailing to gain members, CS (architects)</t>
  </si>
  <si>
    <t>28.09.12</t>
  </si>
  <si>
    <t>German BREEAM Assessors</t>
  </si>
  <si>
    <t>BREEAM</t>
  </si>
  <si>
    <t>21.09.12</t>
  </si>
  <si>
    <t>German LEED Assessors</t>
  </si>
  <si>
    <t>LEED</t>
  </si>
  <si>
    <t>C21 + event</t>
  </si>
  <si>
    <t>EPD-Tagung Wien</t>
  </si>
  <si>
    <t>newsletter, invitation glasstec</t>
  </si>
  <si>
    <t>newsletter, invitation green Building week</t>
  </si>
  <si>
    <t>newsletter, invitation Expo Real</t>
  </si>
  <si>
    <t>Okt 12</t>
  </si>
  <si>
    <t>newsletter, invitation Deutscher Nachhaltigkeitspreis</t>
  </si>
  <si>
    <t>newsletter, invitatio, Bau</t>
  </si>
  <si>
    <t>newsletter, invitation Symposium</t>
  </si>
  <si>
    <t>newsletter, invitation, Bau</t>
  </si>
  <si>
    <t>jan-apr 2013</t>
  </si>
  <si>
    <t>MetroSol Contest</t>
  </si>
  <si>
    <t>Mailing MetroSol Contest</t>
  </si>
  <si>
    <t>Metropol Sol</t>
  </si>
  <si>
    <t>17.01.13</t>
  </si>
  <si>
    <t>18.01.13</t>
  </si>
  <si>
    <t>C21 Newsletter</t>
  </si>
  <si>
    <t>case studies, auditors</t>
  </si>
  <si>
    <t>case studies</t>
  </si>
  <si>
    <t>auditors</t>
  </si>
  <si>
    <t>01.02.13</t>
  </si>
  <si>
    <t>greenbuilding newsletter (MetroSol Contest)</t>
  </si>
  <si>
    <t>greenbuilding</t>
  </si>
  <si>
    <t>11.02.13</t>
  </si>
  <si>
    <t>Case studies</t>
  </si>
  <si>
    <t>case study provider, auditors</t>
  </si>
  <si>
    <t>06.03.2013</t>
  </si>
  <si>
    <t>Mailing MetroSol Contest: Vote</t>
  </si>
  <si>
    <t>april 2013</t>
  </si>
  <si>
    <t>Mailing MetroSol Contest: Award</t>
  </si>
  <si>
    <t>greenbuilding newsletter (MetroSol Award)</t>
  </si>
  <si>
    <t>ITALY</t>
  </si>
  <si>
    <t>ANCE</t>
  </si>
  <si>
    <t>Mailing list - Ordine degli architetti</t>
  </si>
  <si>
    <t>Progetto di Ricerca Construction21</t>
  </si>
  <si>
    <t>Mailing list - Ordine dei geometri</t>
  </si>
  <si>
    <t>Mailing list - Ordine degli Ingegneri</t>
  </si>
  <si>
    <t>Mailing list - Associazioni territoriali</t>
  </si>
  <si>
    <t>Direct Message on Linkedin</t>
  </si>
  <si>
    <t>Construction21</t>
  </si>
  <si>
    <t>Local Associations</t>
  </si>
  <si>
    <t>25/01/2013</t>
  </si>
  <si>
    <t>Mailing list - Polito Students</t>
  </si>
  <si>
    <t>PoliTO</t>
  </si>
  <si>
    <t>Mailing list - Consulenti energetici Casaclima</t>
  </si>
  <si>
    <t>20/2/2013</t>
  </si>
  <si>
    <t>Mailing list - Tecnici Bioedili Anab</t>
  </si>
  <si>
    <t>MS participants</t>
  </si>
  <si>
    <t>C21 Contest</t>
  </si>
  <si>
    <t>C21 Contest_2</t>
  </si>
  <si>
    <t>Mailing list - Students</t>
  </si>
  <si>
    <t>30/05/2012</t>
  </si>
  <si>
    <t>Mailing list Renael</t>
  </si>
  <si>
    <t>RENAEL</t>
  </si>
  <si>
    <t>04/2013</t>
  </si>
  <si>
    <t>Mailing list AQ</t>
  </si>
  <si>
    <t>Newsletter Ambiente Quotidiano</t>
  </si>
  <si>
    <t>AMBIENTE QUOTIDIANO</t>
  </si>
  <si>
    <t>21/02/2012</t>
  </si>
  <si>
    <t>Mailing list Associazioni territoriali</t>
  </si>
  <si>
    <t>Newsletter "L'Europa per le costruzioni" n.1</t>
  </si>
  <si>
    <t>Newsletter "L'Europa per le costruzioni" n.2</t>
  </si>
  <si>
    <t>Newsletter "L'Europa per le costruzioni" n.5</t>
  </si>
  <si>
    <t>29/11/2011</t>
  </si>
  <si>
    <t>Osservatorio sui finanziamenti dell'Unione Europea n.33</t>
  </si>
  <si>
    <t>22/12/2011</t>
  </si>
  <si>
    <t>Osservatorio sui finanziamenti dell'Unione Europea n.34</t>
  </si>
  <si>
    <t>23/12/2011</t>
  </si>
  <si>
    <t>Osservatorio sui finanziamenti dell'Unione Europea n.35</t>
  </si>
  <si>
    <t>Osservatorio sui finanziamenti dell'Unione Europea n.36</t>
  </si>
  <si>
    <t>20/1/2012</t>
  </si>
  <si>
    <t>Osservatorio sui finanziamenti dell'Unione Europea n.37</t>
  </si>
  <si>
    <t>14/2/2012</t>
  </si>
  <si>
    <t>Osservatorio sui finanziamenti dell'Unione Europea n.38</t>
  </si>
  <si>
    <t>Osservatorio sui finanziamenti dell'Unione Europea n.39</t>
  </si>
  <si>
    <t>20/2/2012</t>
  </si>
  <si>
    <t>Osservatorio sui finanziamenti dell'Unione Europea n.40</t>
  </si>
  <si>
    <t>22/2/2012</t>
  </si>
  <si>
    <t>Osservatorio sui finanziamenti dell'Unione Europea n.41</t>
  </si>
  <si>
    <t>Osservatorio sui finanziamenti dell'Unione Europea n.42</t>
  </si>
  <si>
    <t>29/3/2012</t>
  </si>
  <si>
    <t>Osservatorio sui finanziamenti dell'Unione Europea n.43</t>
  </si>
  <si>
    <t>18/4/2012</t>
  </si>
  <si>
    <t>Osservatorio sui finanziamenti dell'Unione Europea n.44</t>
  </si>
  <si>
    <t>Osservatorio sui finanziamenti dell'Unione Europea n.45</t>
  </si>
  <si>
    <t>15/5/2012</t>
  </si>
  <si>
    <t>Osservatorio sui finanziamenti dell'Unione Europea n.46</t>
  </si>
  <si>
    <t>31/5/2012</t>
  </si>
  <si>
    <t>Osservatorio sui finanziamenti dell'Unione Europea n.47</t>
  </si>
  <si>
    <t>18/6/2012</t>
  </si>
  <si>
    <t>Osservatorio sui finanziamenti dell'Unione Europea n.48</t>
  </si>
  <si>
    <t>Osservatorio sui finanziamenti dell'Unione Europea n.49</t>
  </si>
  <si>
    <t>17/7/2012</t>
  </si>
  <si>
    <t>Osservatorio sui finanziamenti dell'Unione Europea n.50</t>
  </si>
  <si>
    <t>29/8/2012</t>
  </si>
  <si>
    <t>Osservatorio sui finanziamenti dell'Unione Europea n.51</t>
  </si>
  <si>
    <t>Osservatorio sui finanziamenti dell'Unione Europea n.52</t>
  </si>
  <si>
    <t>Osservatorio sui finanziamenti dell'Unione Europea n.53</t>
  </si>
  <si>
    <t>26/9/2012</t>
  </si>
  <si>
    <t>Osservatorio sui finanziamenti dell'Unione Europea n.54</t>
  </si>
  <si>
    <t>17/10/2012</t>
  </si>
  <si>
    <t>Osservatorio sui finanziamenti dell'Unione Europea n.55</t>
  </si>
  <si>
    <t>29/10/2012</t>
  </si>
  <si>
    <t>Osservatorio sui finanziamenti dell'Unione Europea n.56</t>
  </si>
  <si>
    <t>15/11/2012</t>
  </si>
  <si>
    <t>Osservatorio sui finanziamenti dell'Unione Europea n.57</t>
  </si>
  <si>
    <t>Osservatorio sui finanziamenti dell'Unione Europea n.58</t>
  </si>
  <si>
    <t>14/12/2012</t>
  </si>
  <si>
    <t>Osservatorio sui finanziamenti dell'Unione Europea n.59</t>
  </si>
  <si>
    <t>Osservatorio sui finanziamenti dell'Unione Europea n.60</t>
  </si>
  <si>
    <t>Osservatorio sui finanziamenti dell'Unione Europea n.61</t>
  </si>
  <si>
    <t>Osservatorio sui finanziamenti dell'Unione Europea n.62</t>
  </si>
  <si>
    <t>Osservatorio sui finanziamenti dell'Unione Europea n.63</t>
  </si>
  <si>
    <t>UCV</t>
  </si>
  <si>
    <t>EIC Bulletin</t>
  </si>
  <si>
    <t>UCV Veneto Flash</t>
  </si>
  <si>
    <t>Mailing list - New Body - new foreign Partner</t>
  </si>
  <si>
    <t>Promotion of C21 and community</t>
  </si>
  <si>
    <t>Mailing list</t>
  </si>
  <si>
    <t>Mailing list UCV database</t>
  </si>
  <si>
    <t>Mailing list - Industrial Cluster</t>
  </si>
  <si>
    <t>Mailing List - University of Engineer Padua and Vicenza and other contacts</t>
  </si>
  <si>
    <t>41 297</t>
  </si>
  <si>
    <t>9.04.2013</t>
  </si>
  <si>
    <t>database UCV C21 foreign STAKEHOLDERS</t>
  </si>
  <si>
    <t>PROMOTION OF C21 FUTURE PARTNERSHIP AND SPONSORSHIP</t>
  </si>
  <si>
    <t>15.04.2013</t>
  </si>
  <si>
    <t>database UCV C21 STAKEHOLDERS</t>
  </si>
  <si>
    <t>UCV DATABASE</t>
  </si>
  <si>
    <t>Final Conference C21 - Success and targets reached by C21 users</t>
  </si>
  <si>
    <t>LITHUANIA</t>
  </si>
  <si>
    <t>VGTU</t>
  </si>
  <si>
    <t>2011.09.05</t>
  </si>
  <si>
    <t>Construction professionals, developers, scientists, student, municipalities, architects and etc.</t>
  </si>
  <si>
    <t>Information about Construction21</t>
  </si>
  <si>
    <t>2012.01.29</t>
  </si>
  <si>
    <t>LE:NOTRE Thematic Network Project in Landscape Architecture</t>
  </si>
  <si>
    <t>Invitation to Construction21  Science conference: GAIA: Green Architecture Innovative approach</t>
  </si>
  <si>
    <t>2012.01.12</t>
  </si>
  <si>
    <t>MITA</t>
  </si>
  <si>
    <t>2012.03.14</t>
  </si>
  <si>
    <t>2012.05.05</t>
  </si>
  <si>
    <t>2012.06.01</t>
  </si>
  <si>
    <t>ESEIA</t>
  </si>
  <si>
    <t>Information about Stutgart  Consense</t>
  </si>
  <si>
    <t>2012.06.29</t>
  </si>
  <si>
    <t>Construction professionals, developers, scientists, studennt, municipalities, architects and etc.</t>
  </si>
  <si>
    <t>Invitation to Construction21 Seminar in European information Bureau Parliament of Lithuanian: Conference: Discussion on eco-construction in Lithuania</t>
  </si>
  <si>
    <t>2012.09.05</t>
  </si>
  <si>
    <t>2012.09.19</t>
  </si>
  <si>
    <t>Information about Science conference: GAIA: Green Architecture Innovative approach</t>
  </si>
  <si>
    <t>2012.09.29</t>
  </si>
  <si>
    <t>Information about Construction21   Case Studies</t>
  </si>
  <si>
    <t>1912.09.30</t>
  </si>
  <si>
    <t>Urban Institute of Riga</t>
  </si>
  <si>
    <t>Information about Construction21 project</t>
  </si>
  <si>
    <t>Lithuanian Assosiation of Landscape Architects</t>
  </si>
  <si>
    <t>Invitation to Science conference: GAIA: Green Architecture Innovative approach</t>
  </si>
  <si>
    <t>2012.10.14</t>
  </si>
  <si>
    <t>2012.10.15</t>
  </si>
  <si>
    <t>Parliament of Lithuanian Republic, Ministry of environment</t>
  </si>
  <si>
    <t>2012.10.17</t>
  </si>
  <si>
    <t>Students</t>
  </si>
  <si>
    <t>2012.10.24</t>
  </si>
  <si>
    <t>2012.11.06</t>
  </si>
  <si>
    <t>VGTU lecturers and science researchers</t>
  </si>
  <si>
    <t>VGTU Newsletter</t>
  </si>
  <si>
    <t>Article about VGTU organised conference "GAIA: Green Architecture Innovative Approach"</t>
  </si>
  <si>
    <t>2012.12.21</t>
  </si>
  <si>
    <t>2013.03.08</t>
  </si>
  <si>
    <t>Construction21 community</t>
  </si>
  <si>
    <t>Construction21 Newsletter</t>
  </si>
  <si>
    <t>Information about Construction21 contest "Metropolitan Solutions"</t>
  </si>
  <si>
    <t>2013.03.14</t>
  </si>
  <si>
    <t>2013.03.15</t>
  </si>
  <si>
    <t>2013.03.25</t>
  </si>
  <si>
    <t>Information about Construction21 contest "Best NT EKO project in Lithuania 2012"</t>
  </si>
  <si>
    <t>2013.03.28</t>
  </si>
  <si>
    <t>Information about the results of Construction21 contest "Metropolitan Solutions"</t>
  </si>
  <si>
    <t>2013.04.30</t>
  </si>
  <si>
    <t>ROMANIA</t>
  </si>
  <si>
    <t>RoGBC</t>
  </si>
  <si>
    <t>mars-2012</t>
  </si>
  <si>
    <t>mailing RoGBC</t>
  </si>
  <si>
    <t>C21 Launch Bucharest Romania</t>
  </si>
  <si>
    <t>apr-2012</t>
  </si>
  <si>
    <t>RoGBC Awards</t>
  </si>
  <si>
    <t>mai-2012</t>
  </si>
  <si>
    <t>C21 Cluj Launch</t>
  </si>
  <si>
    <t>juin-2012</t>
  </si>
  <si>
    <t>C21 Consense Launch</t>
  </si>
  <si>
    <t>Announce Research to find Romania’s Greenest Buildings</t>
  </si>
  <si>
    <t>Jan - 2013</t>
  </si>
  <si>
    <t>SUB 2013</t>
  </si>
  <si>
    <t>March 2013</t>
  </si>
  <si>
    <t>Romania Greenest Buildings Report</t>
  </si>
  <si>
    <t>April 2013</t>
  </si>
  <si>
    <t>TOTAL ALL PARTNERS</t>
  </si>
  <si>
    <t>France</t>
  </si>
  <si>
    <t>SPAIN</t>
  </si>
  <si>
    <t>Country/Partner</t>
  </si>
  <si>
    <t>Spain</t>
  </si>
  <si>
    <t>Germany</t>
  </si>
  <si>
    <t>Italy</t>
  </si>
  <si>
    <t>Romania</t>
  </si>
  <si>
    <t>Lithuania</t>
  </si>
  <si>
    <t>indirect emails</t>
  </si>
  <si>
    <t>press</t>
  </si>
  <si>
    <t>viral</t>
  </si>
  <si>
    <t>D8.2 Internet and Press communication campaigns : press</t>
  </si>
  <si>
    <t>Total all partners</t>
  </si>
  <si>
    <t>Partner</t>
  </si>
  <si>
    <t>Nb contacts</t>
  </si>
  <si>
    <t>Newspaper/website</t>
  </si>
  <si>
    <t>Methodology</t>
  </si>
  <si>
    <t>Theme/Link</t>
  </si>
  <si>
    <t>Other link (to document/article/video)</t>
  </si>
  <si>
    <t>Nb of contacts</t>
  </si>
  <si>
    <t>NC</t>
  </si>
  <si>
    <t>Architecture Bois Magazine N°55</t>
  </si>
  <si>
    <t>C21 France presentation</t>
  </si>
  <si>
    <t>28/03/2013</t>
  </si>
  <si>
    <t>Nb page views (source CIRIDD)</t>
  </si>
  <si>
    <t>C21 AISBL  launch</t>
  </si>
  <si>
    <t>25/3/2013</t>
  </si>
  <si>
    <t>Moniteur</t>
  </si>
  <si>
    <t>Nb visits per month / nb of the days in the month</t>
  </si>
  <si>
    <t>C21 France Association launch</t>
  </si>
  <si>
    <t>22/3/13</t>
  </si>
  <si>
    <t>batiactu</t>
  </si>
  <si>
    <t>SUB Award</t>
  </si>
  <si>
    <t>22/2/13</t>
  </si>
  <si>
    <t>le courrier de l'architecte</t>
  </si>
  <si>
    <t>31/01/2013</t>
  </si>
  <si>
    <t>Batiweb</t>
  </si>
  <si>
    <t>Forum 2dbat</t>
  </si>
  <si>
    <t>QEBYS</t>
  </si>
  <si>
    <t>21/12/2012</t>
  </si>
  <si>
    <t>Villedurable</t>
  </si>
  <si>
    <t>Conference smartgrids</t>
  </si>
  <si>
    <t>16/10/2012</t>
  </si>
  <si>
    <t>ai-environnement</t>
  </si>
  <si>
    <t>sageret</t>
  </si>
  <si>
    <t>ddline</t>
  </si>
  <si>
    <t>Fort d'Issy</t>
  </si>
  <si>
    <t>26/09/2012</t>
  </si>
  <si>
    <t>Scoop it</t>
  </si>
  <si>
    <t>C21 France platform launch</t>
  </si>
  <si>
    <t>Ekopolis</t>
  </si>
  <si>
    <t>17/07/12</t>
  </si>
  <si>
    <t>Batiactu</t>
  </si>
  <si>
    <t>Community Energy performance contracting</t>
  </si>
  <si>
    <t>16/07/12</t>
  </si>
  <si>
    <t>Business Immo</t>
  </si>
  <si>
    <t>FPI</t>
  </si>
  <si>
    <t>17/05/12</t>
  </si>
  <si>
    <t>CICF</t>
  </si>
  <si>
    <t>Chronique BTP</t>
  </si>
  <si>
    <t>16/04/12</t>
  </si>
  <si>
    <t>Cemater</t>
  </si>
  <si>
    <t>ETI construction</t>
  </si>
  <si>
    <t>Avril 12</t>
  </si>
  <si>
    <t>Bois mag</t>
  </si>
  <si>
    <t>eco-jonction</t>
  </si>
  <si>
    <t>24/04/12</t>
  </si>
  <si>
    <t>Ciridd</t>
  </si>
  <si>
    <t>Les enR</t>
  </si>
  <si>
    <t>Ecovinews</t>
  </si>
  <si>
    <t>Rénovim</t>
  </si>
  <si>
    <t>Neext</t>
  </si>
  <si>
    <t>Domoclick</t>
  </si>
  <si>
    <t>Pages energie</t>
  </si>
  <si>
    <t>plan batiment Grenelle</t>
  </si>
  <si>
    <t>Clean tech republic</t>
  </si>
  <si>
    <t>29/03/12</t>
  </si>
  <si>
    <t>Xitis</t>
  </si>
  <si>
    <t>26/03/12</t>
  </si>
  <si>
    <t>CerCAD</t>
  </si>
  <si>
    <t>14/03/12</t>
  </si>
  <si>
    <t>Cimbat</t>
  </si>
  <si>
    <t>BFM News</t>
  </si>
  <si>
    <t>Ecobat info</t>
  </si>
  <si>
    <t>16/02/12</t>
  </si>
  <si>
    <t>Ecovilles</t>
  </si>
  <si>
    <t>02/2012</t>
  </si>
  <si>
    <t>BFM Business (interview)</t>
  </si>
  <si>
    <t>12/2011</t>
  </si>
  <si>
    <t>Valeurs vertes (vidéo)</t>
  </si>
  <si>
    <t>Article published in Ecohabitar</t>
  </si>
  <si>
    <t>Article: Iconos de arquitectura bioclimática en el Construction21</t>
  </si>
  <si>
    <t>23/08/12</t>
  </si>
  <si>
    <t>Interview published in La Vanguardia</t>
  </si>
  <si>
    <t>Article: edificios de energía casi nula</t>
  </si>
  <si>
    <t>Article published in Ecoticias.com</t>
  </si>
  <si>
    <t>España en la "Green Building Week"</t>
  </si>
  <si>
    <t>Article published in El Blog de la Plataforma de la Construcción</t>
  </si>
  <si>
    <t>Construction21, el portal para la edificación</t>
  </si>
  <si>
    <t>19/07/12</t>
  </si>
  <si>
    <t>Article published in Ciudad Sostenible</t>
  </si>
  <si>
    <t>Guerra total al despilfarro energético</t>
  </si>
  <si>
    <t>13/06/12</t>
  </si>
  <si>
    <t>Article published in Sección online</t>
  </si>
  <si>
    <t>Las comunidades temáticas de Construction21 España ya online</t>
  </si>
  <si>
    <t>21/02/12</t>
  </si>
  <si>
    <t>Article published in Ecoconstrucción online</t>
  </si>
  <si>
    <t>El sector de la construcción puede ser sostenible: Construction21</t>
  </si>
  <si>
    <t>Gestiona Radio; Gestiona Social (podcast)</t>
  </si>
  <si>
    <t>http://www.gestionaradio.com/2013-02-04-1100-gestiona-social</t>
  </si>
  <si>
    <t>15/03/13</t>
  </si>
  <si>
    <t>Diario de Noticias de Álava; news about the visit to C21 buildings in Vitoria</t>
  </si>
  <si>
    <t>http://www.construction21.eu/espana/data/sources/users/13/docs/50_expertos_analizaran_en_betono_un_caso_singular_de_eficiencia_energetica.pdf</t>
  </si>
  <si>
    <t>printed magazine</t>
  </si>
  <si>
    <t>http://www.construction21.eu/espana/data/sources/users/13/docs/ciudad_sostenible_abril_2013.pdf</t>
  </si>
  <si>
    <t>Article published in Re_Planet</t>
  </si>
  <si>
    <t>Construible</t>
  </si>
  <si>
    <t>electronic</t>
  </si>
  <si>
    <t>http://www.construible.es/noticiasDetalle.aspx?id=11649&amp;c=1&amp;idm=5</t>
  </si>
  <si>
    <t>Cámaras de Constrastitas Castilla y León</t>
  </si>
  <si>
    <t>http://www.contratistasdigital.es/index.php/2013/04/la-rehabilitacion-de-la-casa-san-cristobal-recibe-el-tercer-premio-de-la-i-edicion-de-los-premios-edificios-urbanos-sostenibles-2013/</t>
  </si>
  <si>
    <t>Domotic (Life Prgroamme website)</t>
  </si>
  <si>
    <t>www.lifedomotic.eu/de/.../article/36-press2.html</t>
  </si>
  <si>
    <t>22/03/13</t>
  </si>
  <si>
    <t>News published at Inarquia</t>
  </si>
  <si>
    <t>30000 visits per year</t>
  </si>
  <si>
    <t>http://inarquia.es/eficiencia-energetica/noticias/item/400-construction21-colabora-con-inarquia-en-el-fomento-del-ahorro-y-la-eficiencia-energetica-de-los-edificios</t>
  </si>
  <si>
    <t>19/03/13</t>
  </si>
  <si>
    <t>http://inarquia.es/eficiencia-energetica/noticias/item/393-celebrada-la-4-visita-a-edificios-de-construction21-en-vitoria-gasteiz</t>
  </si>
  <si>
    <t>http://inarquia.es/auditorias-energeticas/noticias/actualidad/item/392-el-gestor-energetico-como-figura-clave-entrevista-sobre-el-edificio-envite-asprona</t>
  </si>
  <si>
    <t>http://inarquia.es/eficiencia-energetica/noticias/item/365-construction21-abre-el-plazo-de-inscripcion-para-visitar-edificios-eficientes-en-vitoria</t>
  </si>
  <si>
    <t>17/12/12</t>
  </si>
  <si>
    <t>http://inarquia.es/colabora-con-inarquia</t>
  </si>
  <si>
    <t>News published at La Fundación La Casa que Ahorra</t>
  </si>
  <si>
    <t>Nb visits every 2 month</t>
  </si>
  <si>
    <t>News published at Fundación Patrimonio Natural de Castilla y León</t>
  </si>
  <si>
    <t>http://www.patrimonionatural.org/ver_noticia.php?id_not=423</t>
  </si>
  <si>
    <t>18/03/13</t>
  </si>
  <si>
    <t>News published at  TECNALIA</t>
  </si>
  <si>
    <t>total visits of this specific page</t>
  </si>
  <si>
    <t>http://www.tecnalia.com/es/energia-medioambiente/eventos/tecnalia-presenta-herramientas-basadas-en-el-analisis-de-ciclo-de-vida-para-la-toma-de-decisiones-hacia-los-objetivos-eu2020.htm</t>
  </si>
  <si>
    <t>30/05/12</t>
  </si>
  <si>
    <t>News published at Zerolab</t>
  </si>
  <si>
    <t>http://www.zerolab.com.es/category/actualidad/page/2/</t>
  </si>
  <si>
    <t>News published at Constructorio</t>
  </si>
  <si>
    <t>Nb visits per month</t>
  </si>
  <si>
    <t>http://www.constructorio.es/?s=Construction21</t>
  </si>
  <si>
    <t>Constructorio</t>
  </si>
  <si>
    <t>http://www.constructorio.es/maixi-maruri-san-vicente-tercer-premio-de-la-i-edicion-del-premio-%C2%A8edificios-urbanos-sostenibles-2013%C2%A8/</t>
  </si>
  <si>
    <t>18/09/12</t>
  </si>
  <si>
    <t>News pubished at Observatorio de la Sostenibilidad de España</t>
  </si>
  <si>
    <t>http://www.sostenibilidad-es.org/es/plataformas-de-comunicacion/sostenibilidad-urbana-y-territorial/noticias/jornada-buenas-practicas-para-una-construccion-mas-resp</t>
  </si>
  <si>
    <t>News published at Orona IDeO </t>
  </si>
  <si>
    <t>http://arkigekko.blogspot.com.es/</t>
  </si>
  <si>
    <t>eBookbrowse</t>
  </si>
  <si>
    <t>http://ebookbrowse.com/edifcios-de-energia-casa-nula-233-set-2012-pdf-d410668581</t>
  </si>
  <si>
    <t>17/09/12</t>
  </si>
  <si>
    <t>News published at Eseficiencia</t>
  </si>
  <si>
    <t>http://www.eseficiencia.es/noticiasDetalle.aspx?id=2648&amp;c=1&amp;idm=5&amp;pat=</t>
  </si>
  <si>
    <t>Presentation Construction21</t>
  </si>
  <si>
    <t>http://www.jcyl.es/web/jcyl/binarios/295/521/Presentaci%C3%B3n%20proyecto%20Construccion21.pdf?blobheader=application%2Fpdf%3Bcharset%3DUTF-8&amp;blobheadername1=Cache-Control&amp;blobheadername2=Expires&amp;blobheadername3=Site&amp;blobheadervalue1=no-store%2Cno-cache%2Cmust-revalidate&amp;blobheadervalue2=0&amp;blobheadervalue3=JCYL_MedioAmbiente&amp;blobnocache=true</t>
  </si>
  <si>
    <t>Programme ¨Guided tour in Construction21 Buildings¨</t>
  </si>
  <si>
    <t>http://www.jcyl.es/web/jcyl/binarios/515/730/programa_Construcci%C3%B3n21.pdf?blobheader=application%2Fpdf%3Bcharset%3DUTF-8&amp;blobheadername1=Cache-Control&amp;blobheadername2=Expires&amp;blobheadername3=Site&amp;blobheadervalue1=no-store%2Cno-cache%2Cmust-revalidate&amp;blobheadervalue2=0&amp;blobheadervalue3=JCYL_MedioAmbiente&amp;blobnocache=true</t>
  </si>
  <si>
    <t>14/02/13</t>
  </si>
  <si>
    <t>News published at UNESCO Chair</t>
  </si>
  <si>
    <t>Nb visits in february</t>
  </si>
  <si>
    <t>http://www.unescochair.esci.upf.edu//ca/comunicacio/206-los-edificios-construction21-en-el-google-maps</t>
  </si>
  <si>
    <t>press release to journalists</t>
  </si>
  <si>
    <t>Baulinks article</t>
  </si>
  <si>
    <t>http://www.baulinks.de/webplugin/2012/0991.php4</t>
  </si>
  <si>
    <t>ARCHmatic - Alfons Oebbeke: 900000 Seitenzugriffe</t>
  </si>
  <si>
    <t>BAULINKS-Newsletter</t>
  </si>
  <si>
    <t>Baulinks RSS-Feed</t>
  </si>
  <si>
    <t>Twitter und Facebook:</t>
  </si>
  <si>
    <t> - http://www.baulinks.de/webplugin/baulinks.xml</t>
  </si>
  <si>
    <t> - http://twitter.com/baulinks_de</t>
  </si>
  <si>
    <t>- http://www.facebook.de/baunachrichten</t>
  </si>
  <si>
    <t>Google-News:</t>
  </si>
  <si>
    <t> - http://news.google.de/news?q=site:www.baulinks.de&amp;scoring=n</t>
  </si>
  <si>
    <t>14.08.12</t>
  </si>
  <si>
    <t>GreenImmo Online magazine</t>
  </si>
  <si>
    <t>http://www.greenimmo.de/web-2-0-in-der-immobilienwirtschaft/</t>
  </si>
  <si>
    <t>cityworld, Thomas Daily</t>
  </si>
  <si>
    <t>17.12.12</t>
  </si>
  <si>
    <t>press release to journalists and magazines</t>
  </si>
  <si>
    <t>20.12.12</t>
  </si>
  <si>
    <t>life PR online</t>
  </si>
  <si>
    <t>http://www.lifepr.de/inaktiv/deutsche-gesellschaft-fuer-nachhaltiges-bauen-ev/Nachhaltiges-Bauen-auf-europaeisch/boxid/376033</t>
  </si>
  <si>
    <t>über 6.000 akkreditierte Journalisten plus angemeldete Branchenentscheider und tausende Besucher, lt. IVW 254.000 Visits</t>
  </si>
  <si>
    <t>03.01.13</t>
  </si>
  <si>
    <t>HLK online (WEKA Verlag)</t>
  </si>
  <si>
    <t>http://www.hlk.co.at/nachhaltiges-bauen-auf-europaeisch/831578/</t>
  </si>
  <si>
    <t>4700 Seitenzugriffe, 2300 visits, 10400 Abonnenten</t>
  </si>
  <si>
    <t>04.01.13</t>
  </si>
  <si>
    <t>BM online (Konradin Verlag)</t>
  </si>
  <si>
    <t>http://www.bm-online.de/News-und-Aktuelles/Nachhaltiges_Bauen_auf_europaeisch-33280004.html</t>
  </si>
  <si>
    <t>Online-Newsletter, der an über 5.000 interessierte Fachleute, Visits: 23.918, PIs (Aktionen): 77.096, Unique Visitors: 20.255</t>
  </si>
  <si>
    <t>http://www.greenimmo.de/</t>
  </si>
  <si>
    <t>23.01.13</t>
  </si>
  <si>
    <t>Newsletter von Thomas Daily</t>
  </si>
  <si>
    <t>Werbung für Metropolitan Solution Contest</t>
  </si>
  <si>
    <t>31.01.13</t>
  </si>
  <si>
    <t>Ingfinder</t>
  </si>
  <si>
    <t>News:
http://www.ingfinder.com/news</t>
  </si>
  <si>
    <t>Wettbewerbe / Preise: http://www.ingfinder.com/projects/competitions</t>
  </si>
  <si>
    <t>04.02.13</t>
  </si>
  <si>
    <t>Greenbuilding (newsletter)</t>
  </si>
  <si>
    <t>Werbung für Metropolitan Solution Contest (Preisauslobungen)</t>
  </si>
  <si>
    <t>12.02.13</t>
  </si>
  <si>
    <t>M&amp;T metallhandwerk , Ausgabe 2 2013</t>
  </si>
  <si>
    <t>printed press: magazine</t>
  </si>
  <si>
    <t>Newsletter von M&amp;T</t>
  </si>
  <si>
    <t>11.03.2012</t>
  </si>
  <si>
    <t>Gebäude Energie- berater</t>
  </si>
  <si>
    <t>http://www.geb-info.de/gentner.dll/geb-mediadaten-2013_MzgxMTM2.PDF?UID=D7364D1238AE6048DAD52D68E82D0CA96FE33196234729</t>
  </si>
  <si>
    <t>02.04.2013</t>
  </si>
  <si>
    <t>press release mit Metropol Solution über den Sustainable Building Award</t>
  </si>
  <si>
    <t>03.04.2013</t>
  </si>
  <si>
    <t>article about Sustainable Building Award to journalists and companies</t>
  </si>
  <si>
    <t>www.pressebox.de</t>
  </si>
  <si>
    <t>Austria</t>
  </si>
  <si>
    <t>04.04.2013</t>
  </si>
  <si>
    <t>article about Sustainable Building Award</t>
  </si>
  <si>
    <t>derstandard.at, Online magazine</t>
  </si>
  <si>
    <t>http://derstandard.at/1363706866961/DGNB-Sustainable-Award-fuer-Omnia-Energia-Spa</t>
  </si>
  <si>
    <t>http://derstandard.at/1363239363789/Mediadaten---OeWA-Plus-2012-IV</t>
  </si>
  <si>
    <t>08.04.2013</t>
  </si>
  <si>
    <t>http://www.baunetzwissen.de/standardartikel/Nachhaltig-Bauen-Ergebnisse-Sustainable-Building-Award-2013_3144659.html?source=nl</t>
  </si>
  <si>
    <t>12.04.2013</t>
  </si>
  <si>
    <t>baulinks newsletter: Nachhaltiges Bauen</t>
  </si>
  <si>
    <t>Eurocrea Merchant</t>
  </si>
  <si>
    <t>Rinnovabili.it</t>
  </si>
  <si>
    <t>Fondazione impresa</t>
  </si>
  <si>
    <t>EdiliziaUrbanistica</t>
  </si>
  <si>
    <t>Nb of times the article has been read</t>
  </si>
  <si>
    <t>Ordine Ingegneri Mantova</t>
  </si>
  <si>
    <t>Confindustria Pescara</t>
  </si>
  <si>
    <t>Eco dalle Città</t>
  </si>
  <si>
    <t>Nextville</t>
  </si>
  <si>
    <t>31/07/12</t>
  </si>
  <si>
    <t>Ance</t>
  </si>
  <si>
    <t>nb visits per month/nb of the days in the month</t>
  </si>
  <si>
    <t>Renael</t>
  </si>
  <si>
    <t>Nb of contact of the newsletter</t>
  </si>
  <si>
    <t>31/07/2012</t>
  </si>
  <si>
    <t>23/01/2013</t>
  </si>
  <si>
    <t>IdeeGreen</t>
  </si>
  <si>
    <t>EnergoClub</t>
  </si>
  <si>
    <t>Ambiente Quotidiano</t>
  </si>
  <si>
    <t>CC ICT SUD</t>
  </si>
  <si>
    <t>OmniaEnergia: primo posto al progetto europeo Construction21</t>
  </si>
  <si>
    <t>20/06/12</t>
  </si>
  <si>
    <t>Cronaca del veneto on.line newspaper</t>
  </si>
  <si>
    <t>Community promotion</t>
  </si>
  <si>
    <t>Energheia magazine</t>
  </si>
  <si>
    <t>18/07/12</t>
  </si>
  <si>
    <t>2 ARTICLE ON ENERGHEIA ENA TV VERONA</t>
  </si>
  <si>
    <t>tv.verona on line magazine</t>
  </si>
  <si>
    <t>Sustainable building award promotion</t>
  </si>
  <si>
    <t>13/03/2013</t>
  </si>
  <si>
    <t>C21 promotion at EXPO EDILIZIA Rome march 21-22, 2013</t>
  </si>
  <si>
    <t>May 2012- April 2013</t>
  </si>
  <si>
    <t>All C21 news published by Energheia</t>
  </si>
  <si>
    <t>http://www.google.it/search?client=safari&amp;rls=en&amp;q=Construction21+energheia&amp;ie=UTF-8&amp;oe=UTF-8&amp;redir_esc=&amp;ei=H5F-fKtIsX0sgaE6YCgDA#q=Construction21+energheia&amp;client=safari&amp;rls=en&amp;ei=RpF-Ua7oLYnltQaRqoHQCg&amp;start=0&amp;sa=N&amp;bav=on.2,or.r_cp.r_qf.&amp;bvm=bv.45645796,d.Yms&amp;fp=c266e80c22c5c78e&amp;biw=1276&amp;bih=668</t>
  </si>
  <si>
    <t>October 2012</t>
  </si>
  <si>
    <t>Zeppelin</t>
  </si>
  <si>
    <t>RoGBC presents Construction21</t>
  </si>
  <si>
    <t>http://www.rogbc.org/Downloads/Presa/zeppelin-oct12.jpg</t>
  </si>
  <si>
    <t>February 2013, issue 111</t>
  </si>
  <si>
    <t>Sustainable Building Constest 2013, a new on-line contest at european level</t>
  </si>
  <si>
    <t>http://www.rogbc.org/Downloads/Presa/zeppelin-no111-feb2013.jpg</t>
  </si>
  <si>
    <t>January 2013</t>
  </si>
  <si>
    <t>Sustainable Building Constest 2013</t>
  </si>
  <si>
    <t>http://www.e-zeppelin.ro/Sustainable-Urban-Building-Contest-2013</t>
  </si>
  <si>
    <t>December 2012, issue 4</t>
  </si>
  <si>
    <t>EASY ENGINEERING</t>
  </si>
  <si>
    <t>Igloo</t>
  </si>
  <si>
    <t>RoGBC prezinta Construction21</t>
  </si>
  <si>
    <t>http://www.rogbc.org/Downloads/Presa/igloo_macheta_oct_2012.pdf</t>
  </si>
  <si>
    <t>Juanuary 2013</t>
  </si>
  <si>
    <t>Cele mai verzi cladiri din Romania</t>
  </si>
  <si>
    <t>http://www.rogbc.org/Downloads/Presa/macheta_Igloo_Ianuarie_2013.pdf</t>
  </si>
  <si>
    <t>http://www.rogbc.org/Downloads/Presa/igloo-mar13.jpg</t>
  </si>
  <si>
    <t>Casa 2013</t>
  </si>
  <si>
    <t>Mesterul priceput</t>
  </si>
  <si>
    <t>Casa Pasiva</t>
  </si>
  <si>
    <t>http://www.rogbc.org/Downloads/Presa/casa-pasiva-Editura-Casa.jpg</t>
  </si>
  <si>
    <t>Green Report</t>
  </si>
  <si>
    <t>Romania's Greenest Buildings - Report Launch(Research platform used C21)</t>
  </si>
  <si>
    <t>http://rogbc.org/Downloads/Evenimente/Romanias_Greenest_Buildings_report.pdf</t>
  </si>
  <si>
    <t>http://rogbc.org/Downloads/Evenimente/Romanias_Greenest_Buildings_report_en.pdf</t>
  </si>
  <si>
    <t>June 2012, issue 105</t>
  </si>
  <si>
    <t>Romanian Green Building Council - Construction21</t>
  </si>
  <si>
    <t>http://www.rogbc.org/Downloads/Presa/zeppelin-no105-iun2012-c21.jpg</t>
  </si>
  <si>
    <t>15.05.2012</t>
  </si>
  <si>
    <t>Ziua de Cluj</t>
  </si>
  <si>
    <t>Cladirile viitorului se inmultesc la Cluj</t>
  </si>
  <si>
    <t>http://ziuadecj.realitatea.net/economie/cladirile-viitorului-se-inmultesc-la-cluj--90560.html</t>
  </si>
  <si>
    <t>4.02.2013</t>
  </si>
  <si>
    <t>Economistul</t>
  </si>
  <si>
    <t>Concursul constructiilor urbane durabile</t>
  </si>
  <si>
    <t>http://www.economistul.ro/concursul-constructiilor-urbane-durabile-a5824/</t>
  </si>
  <si>
    <t>28.03.2013</t>
  </si>
  <si>
    <t>Business Forum</t>
  </si>
  <si>
    <t>Lista ansamblurilor rezidentiale verzi din Romania</t>
  </si>
  <si>
    <t>http://www.business-forum.ro/business/imobiliare/73870-lista-ansamblurilor-rezideniale-verzi-din-romania.html</t>
  </si>
  <si>
    <t>12.06.2012</t>
  </si>
  <si>
    <t>DoingBusiness.ro</t>
  </si>
  <si>
    <t>Lansarea la nivel international a C21</t>
  </si>
  <si>
    <t>http://realestate.doingbusiness.ro/ro/news/news_item.php?newsid=6141</t>
  </si>
  <si>
    <t>1.04.2013</t>
  </si>
  <si>
    <t>http://realestate.doingbusiness.ro/ro/news/news_item.php?newsid=6477</t>
  </si>
  <si>
    <t>2.04.2013</t>
  </si>
  <si>
    <t>Ilias.Papageorgiadis.ro</t>
  </si>
  <si>
    <t>Case verzi romanesti</t>
  </si>
  <si>
    <t>http://iliaspapageorgiadis.ro/2013/04/02/case-verzi-romanesti-unde-sunt-construite-si-cat-au-costat/</t>
  </si>
  <si>
    <t>31.01.2013</t>
  </si>
  <si>
    <t>EcoMagazin</t>
  </si>
  <si>
    <t>Concursul contructiilor urbane durabile</t>
  </si>
  <si>
    <t>http://www.ecomagazin.ro/concursul-constructiilor-urbane-durabile/</t>
  </si>
  <si>
    <t>30.03.2013</t>
  </si>
  <si>
    <t>Ziare pe net</t>
  </si>
  <si>
    <t>Cele mai verzi constructii ale Clujului</t>
  </si>
  <si>
    <t>http://ziuadecj.realitatea.net/administratie/care-sunt-cele-mai-verzi-constructii-ale-clujului--109121.html</t>
  </si>
  <si>
    <t>Ianuarie 2013</t>
  </si>
  <si>
    <t>3.03.2013</t>
  </si>
  <si>
    <t>Responsabilitate Sociala</t>
  </si>
  <si>
    <t>http://www.responsabilitatesociala.ro/stiri-csr/cele-mai-verzi-cladiri-din-romania.html</t>
  </si>
  <si>
    <t>Ziarul Financiar</t>
  </si>
  <si>
    <t>Curentul Green</t>
  </si>
  <si>
    <t>http://www.zfcorporate.ro/business-construct/cum-a-ajuns-curentul-green-pe-buzele-investitorilor-10697849</t>
  </si>
  <si>
    <t>Class park</t>
  </si>
  <si>
    <t>29.03.2013</t>
  </si>
  <si>
    <t>Cele mai verzi cladiri</t>
  </si>
  <si>
    <t>http://www.classpark.ro/stiri.php</t>
  </si>
  <si>
    <t>Money</t>
  </si>
  <si>
    <t>http://www.money.ro/lista-celor-mai-verzi-cladiri-din-tara_1245017.html</t>
  </si>
  <si>
    <t>RTV</t>
  </si>
  <si>
    <t>http://www.rtv.net/lista-celor-mai-verzi-cladiri-din-tara_72950.html</t>
  </si>
  <si>
    <t>Mediafax</t>
  </si>
  <si>
    <t>http://www.mediafax.ro/social/lista-celor-mai-verzi-cladiri-din-tara-10697298</t>
  </si>
  <si>
    <t>Business Cover</t>
  </si>
  <si>
    <t>http://www.businesscover.ro/01-04-2013-rogbc-a-desemnat-cele-mai-verzi-proiecte-rezidentiale-din-romania/</t>
  </si>
  <si>
    <t>EnergyOnline</t>
  </si>
  <si>
    <t>http://www.energyonline.ro/2013/03/29/topul-celor-mai-verzi-cladiri-din-romania/</t>
  </si>
  <si>
    <t>2012.02.01</t>
  </si>
  <si>
    <t>University Newspaper</t>
  </si>
  <si>
    <t>Article about Construction21 in Vilnius Gediminas Technical University monthly Newspaper</t>
  </si>
  <si>
    <t>2012.03.20</t>
  </si>
  <si>
    <t>Radio</t>
  </si>
  <si>
    <t>Project  implementation on National radio station</t>
  </si>
  <si>
    <t>2012.04.13-15</t>
  </si>
  <si>
    <t>RESTA 2012 - 19'th International cosntruction fair in Lithuania</t>
  </si>
  <si>
    <t>Construction21 stand, exhibition area, leaflets, presentations</t>
  </si>
  <si>
    <t>http://www.construction21.eu/lietuva/articles/lt/resta-2012.html</t>
  </si>
  <si>
    <t>2012.05.11</t>
  </si>
  <si>
    <t>National Telecast: Parliament TV</t>
  </si>
  <si>
    <t>Project  dissemination to the financial structure of the Lithuanian country and proposal to visit  Conference in  Europe information centre in the parliament of Lithuania</t>
  </si>
  <si>
    <t>http://media3.lrs.lt/SEIMAS2010/2012/RENGINIAI/20120629_0900_LT.wmv</t>
  </si>
  <si>
    <t>2012.06.06</t>
  </si>
  <si>
    <t>http://www.vgtu.lt/media/files/1/inz-06-2012.pdf</t>
  </si>
  <si>
    <t>2012.06.12</t>
  </si>
  <si>
    <t>http://media3.lrs.lt/SEIMAS2010/2012/RENGINIAI/20120511_0900_OR.wmv</t>
  </si>
  <si>
    <t>2012.07.11</t>
  </si>
  <si>
    <t>2012.09.28</t>
  </si>
  <si>
    <t>http://media3.lrs.lt/SEIMAS2010/2012/RENGINIAI/eib20120928.wmv</t>
  </si>
  <si>
    <t>2012.10.25</t>
  </si>
  <si>
    <t>Conference held by Construction21 and VGTU GAIA: Green Architecture Innovative Approach</t>
  </si>
  <si>
    <t xml:space="preserve">http://media3.lrs.lt/SEIMAS2010/2012/RENGINIAI/20121025_0900_OR.wmv
</t>
  </si>
  <si>
    <t>http://media3.lrs.lt/SEIMAS2010/2012/RENGINIAI/20121025_0900_LT.wmv
http://media3.lrs.lt/SEIMAS2010/2012/RENGINIAI/20121025_0900_EN.wmv</t>
  </si>
  <si>
    <t>2012.11.07</t>
  </si>
  <si>
    <t>2012.11.19-2012.11.25</t>
  </si>
  <si>
    <t>National newspaper "Lietuvos žinios"</t>
  </si>
  <si>
    <t>TV broadcast about Construction21 organised Seminar and trainings on2012.11.09 in Birštonas municipality</t>
  </si>
  <si>
    <t>2012.11.21</t>
  </si>
  <si>
    <t>National Telecast: Info TV</t>
  </si>
  <si>
    <t>TV broadcast about Construction21</t>
  </si>
  <si>
    <t>2012.11.23</t>
  </si>
  <si>
    <t>2012.12.24-2013.01.27</t>
  </si>
  <si>
    <t>Banner on websiate www.balsas.lt</t>
  </si>
  <si>
    <t>Banner on National News portal www.balsas.lt</t>
  </si>
  <si>
    <t>2013.02.15 - 2013.03.17</t>
  </si>
  <si>
    <t>Conference: "Real Estate market: tax news, perspectives, energy, financing opportunities in Lithuania</t>
  </si>
  <si>
    <t>http://www.construction21.eu/lietuva/articles/lt/construction21-lntpa-konferencijoje-2013.html</t>
  </si>
  <si>
    <t>2013.02.07</t>
  </si>
  <si>
    <t>News on National News portal www.balsas.lt</t>
  </si>
  <si>
    <t>2012.10.01 - 2013.03.28</t>
  </si>
  <si>
    <t>Construction21 logo, Case Studies</t>
  </si>
  <si>
    <t>Best Sustainable Building Award  competition with VŠĮ "Ateities miestai" and partners www.ateitiesmiestai.lt</t>
  </si>
  <si>
    <t>2013.03.22</t>
  </si>
  <si>
    <t>News on National News portal www.delfi.lt</t>
  </si>
  <si>
    <t>Article about Best Sustainable Building Award  competition</t>
  </si>
  <si>
    <t>http://verslas.delfi.lt/nekilnojamas-turtas/balsavimas-zalias-miestas-geriausias-nt-eko-projektas-2012.d?id=60961531</t>
  </si>
  <si>
    <t>2013.03.29</t>
  </si>
  <si>
    <t>2013.03.30</t>
  </si>
  <si>
    <t>2013.04.04</t>
  </si>
  <si>
    <t>2013.04.24-27</t>
  </si>
  <si>
    <t>RESTA 2013 - 20'th International cosntruction fair in Lithuania</t>
  </si>
  <si>
    <t>Construction21 stand, exhibition area, leaflets, presentations, Conference, seminar</t>
  </si>
  <si>
    <t>http://www.construction21.eu/lietuva/articles/lt/resta-2013-seminaro-alioji-architektra-lietuvos-ateiiai-akimirkos.html</t>
  </si>
  <si>
    <t>D8.7  “Viral” messaging campaigns (M8+)</t>
  </si>
  <si>
    <t>Total number of persons targeted</t>
  </si>
  <si>
    <t>C21 partner</t>
  </si>
  <si>
    <t>Action date</t>
  </si>
  <si>
    <t>Message type</t>
  </si>
  <si>
    <t>Nb persons targeted</t>
  </si>
  <si>
    <t>Message content</t>
  </si>
  <si>
    <t>Link to article</t>
  </si>
  <si>
    <t>viadeo groups</t>
  </si>
  <si>
    <t>Annonce conf smartgrids</t>
  </si>
  <si>
    <t>minutes conference smart grids</t>
  </si>
  <si>
    <t>Conf ACV 14 nov</t>
  </si>
  <si>
    <t>13/11/12</t>
  </si>
  <si>
    <t>Transition énergétique Ademe</t>
  </si>
  <si>
    <t>iFPEB</t>
  </si>
  <si>
    <t>14/11/12</t>
  </si>
  <si>
    <t>Tribune Qualitel</t>
  </si>
  <si>
    <t>16/11/12</t>
  </si>
  <si>
    <t>Annonce matinée technique IDC</t>
  </si>
  <si>
    <t>Retour conférence IDC</t>
  </si>
  <si>
    <t>25/01/13</t>
  </si>
  <si>
    <t>Annonce concours SUBA 2013</t>
  </si>
  <si>
    <t>Ecobat 2013</t>
  </si>
  <si>
    <t>14/2/13</t>
  </si>
  <si>
    <t>concours reconnect your space</t>
  </si>
  <si>
    <t>contest SUBA vote / FR</t>
  </si>
  <si>
    <t>26/03/13</t>
  </si>
  <si>
    <t>Viadeo groups</t>
  </si>
  <si>
    <t>Résultats contest SUBA 2013</t>
  </si>
  <si>
    <t>Training database</t>
  </si>
  <si>
    <t>22-24/04/13</t>
  </si>
  <si>
    <t>Creation of Construction21 French association</t>
  </si>
  <si>
    <t>30/04/2013</t>
  </si>
  <si>
    <t>Launch of C21 International association</t>
  </si>
  <si>
    <t>Lindekin groups</t>
  </si>
  <si>
    <t>Assises HQE</t>
  </si>
  <si>
    <t>2012/3 news Europe for sustainable Building</t>
  </si>
  <si>
    <t>23/01/13</t>
  </si>
  <si>
    <t>Recherche pros -&gt; Parcours gagnant (TV)</t>
  </si>
  <si>
    <t>28/01/13</t>
  </si>
  <si>
    <t>Bat.C21 ds BuildUP</t>
  </si>
  <si>
    <t>Contest SUBA : vote/FR</t>
  </si>
  <si>
    <t>Contest SUBA: vote/En</t>
  </si>
  <si>
    <t>Contest results/FR</t>
  </si>
  <si>
    <t>Contest results / EN</t>
  </si>
  <si>
    <t>19/4/2013</t>
  </si>
  <si>
    <t>29/4/2013</t>
  </si>
  <si>
    <t>23/5/13</t>
  </si>
  <si>
    <t>TWITTER</t>
  </si>
  <si>
    <t>FOLLOWERS</t>
  </si>
  <si>
    <t>TOTAL France</t>
  </si>
  <si>
    <t>linkedin groups</t>
  </si>
  <si>
    <t>Construction21 event in Barcelona; publication of case studies and thematic communities</t>
  </si>
  <si>
    <t>AHORRO ENERGETICO</t>
  </si>
  <si>
    <t>News about the launch of Construction21 website shared within the group (16.11.2012). News about communities (16.11.2012), News about the Case studies (16.11.2012)</t>
  </si>
  <si>
    <t>Arquitectos Técnicos de España</t>
  </si>
  <si>
    <t>News about the launch of Construction21 website shared within the group (20.02.2012). News about the publication on ´How to publish a case study´(18.04.2012). News about communities (13.06.2012)</t>
  </si>
  <si>
    <t>arquitectura bioclimática</t>
  </si>
  <si>
    <t>Asociación Española de Comunicación Científica</t>
  </si>
  <si>
    <t>BIOCONSTRUCCIÓN</t>
  </si>
  <si>
    <t>BREEAM España</t>
  </si>
  <si>
    <t>CE3 Certificación Energética Edificios Existentes</t>
  </si>
  <si>
    <t>Certificación Energética de Edificios</t>
  </si>
  <si>
    <t>CONSTRUCCION SOSTENIBLE, PRODUCTOS Y SISTEMAS CONSTRUCTIVOS</t>
  </si>
  <si>
    <t>Edificios de consumo de energía casi nulo</t>
  </si>
  <si>
    <t>EFICIENCIA ENERGÉTICA</t>
  </si>
  <si>
    <t>EFICIENCIA ENERGETICA EN EDIFICACION</t>
  </si>
  <si>
    <t>ENVOLVENTE Y EFICIENCIA ENERGÉTICA</t>
  </si>
  <si>
    <t>LEED España</t>
  </si>
  <si>
    <t>Passivhaus España</t>
  </si>
  <si>
    <t>Rehabilitación energética de edificios</t>
  </si>
  <si>
    <t>Renovables, Ahorro y Eficiencia Energética</t>
  </si>
  <si>
    <t>Renovables: ahorro y eficiencia energética</t>
  </si>
  <si>
    <t>SERVICIOS ENERGETICOS</t>
  </si>
  <si>
    <t>Construction21 España</t>
  </si>
  <si>
    <t>23.01.2013</t>
  </si>
  <si>
    <t>Construction21 España - linkedin</t>
  </si>
  <si>
    <t>News about the Metropolitan Solutions Contest (23.01.2013)</t>
  </si>
  <si>
    <t>Construction21 España - twitter</t>
  </si>
  <si>
    <t>CONSTRUCCION SOSTENIBLE, PRODUCTOS Y SISTEMAS CONSTRUCTIVOS.</t>
  </si>
  <si>
    <t>PEP -Plataforma Edificación Passivhaus</t>
  </si>
  <si>
    <t>24.01.2013</t>
  </si>
  <si>
    <t>News about the dissemination event organised in Valladolid (24.01.2013)</t>
  </si>
  <si>
    <t>Certificación de Sistemas de Gestión, Calidad y Ecodiseño</t>
  </si>
  <si>
    <t>Ahorro energético</t>
  </si>
  <si>
    <t>Arquitectos Superiores de España</t>
  </si>
  <si>
    <t>Arquitectura Bioclimática</t>
  </si>
  <si>
    <t>E+ en Español</t>
  </si>
  <si>
    <t>Envolvente y eficiencia energética</t>
  </si>
  <si>
    <t>Green Building Council España</t>
  </si>
  <si>
    <t>Premios Construcción Sostenible</t>
  </si>
  <si>
    <t>Servicios Energéticos</t>
  </si>
  <si>
    <t>15/02/2013</t>
  </si>
  <si>
    <t>News about the dissemination event organised in Valladolid (15.02.2013)</t>
  </si>
  <si>
    <t>http://www.construction21.eu/espana/articles/es/elevada-participacion-en-la-tercera-visita-a-edificios-construction21.html</t>
  </si>
  <si>
    <t>EPSEB, Escola Politècnica Superior d'Edificació de Barcelona</t>
  </si>
  <si>
    <t>News about new CS</t>
  </si>
  <si>
    <t>http://www.construction21.eu/espana/case-studies/es/casa-zaranda.html</t>
  </si>
  <si>
    <t>climatizacion inteligente</t>
  </si>
  <si>
    <t>14/02/2013</t>
  </si>
  <si>
    <t>Web Fundación Patrimonio Natural</t>
  </si>
  <si>
    <t>News about dissemination event organised in Valladolid (number of unique visits to the homepage during 14.02, 15.02 and 16.02)</t>
  </si>
  <si>
    <t>Web LIFE Project - Domotic</t>
  </si>
  <si>
    <t>News about dissemination event organised in Valladolid</t>
  </si>
  <si>
    <t>http://www.lifedomotic.eu/en/component/content/article/2-ultimas-noticias/40-networking-proyecto-europeo-construccion-21.html</t>
  </si>
  <si>
    <t>22/02/2013</t>
  </si>
  <si>
    <t>News about the CS visit in Vitoria</t>
  </si>
  <si>
    <t>BREEAM ES: El certificado de la edificación sostenible</t>
  </si>
  <si>
    <t>18/03/2013</t>
  </si>
  <si>
    <t>Web Tecnalia</t>
  </si>
  <si>
    <t>Twitter account of Tecnalia</t>
  </si>
  <si>
    <t>Tweet about the event in Vitoria</t>
  </si>
  <si>
    <t>13/02/2013</t>
  </si>
  <si>
    <t>Twitter account La Plataforma</t>
  </si>
  <si>
    <t>Tweet about EnerBuiLCA community in C21</t>
  </si>
  <si>
    <t>Twitter account La Vola</t>
  </si>
  <si>
    <t>Tweet about Spanish CS in googlemaps</t>
  </si>
  <si>
    <t>26/02/2013</t>
  </si>
  <si>
    <t>New: Aprender a ahorrar energía gratis con el Aula Virtual de IDAE</t>
  </si>
  <si>
    <t>17/02/2013</t>
  </si>
  <si>
    <t>New: Beca para estudios de Proyectista-Instalador de Energía Solar</t>
  </si>
  <si>
    <t>27/02/2013</t>
  </si>
  <si>
    <t>New: La Fundación la Casa que Ahorra y Construction21 unen esfuerzos para potenciar la eficiencia energética</t>
  </si>
  <si>
    <t>New: Bombas de calor geotérmicas y aerotérmicas de IDM/Enertres en la Feria de Climatización</t>
  </si>
  <si>
    <t>28/02/2013</t>
  </si>
  <si>
    <t>New: En España se produce una media de 8 toneladas de CO2 al año por persona - Consejos de ahorro</t>
  </si>
  <si>
    <t>New: Más del 45% de la generación eléctrica de febrero procedió de fuentes renovables</t>
  </si>
  <si>
    <t>New: JORNADA GRATUITA: Comunicación y mejora ambiental de productos y empresas del sector de la construcción mediante el Análisis de Ciclo de Vida. Miércoles 6 de marzo 2013</t>
  </si>
  <si>
    <t>New: Soluciones y productos para la eficiencia energética y económica</t>
  </si>
  <si>
    <t>New: Empresas de Servicios Energéticos: ¿Cómo mejorar la eficiencia energética de un edificio?</t>
  </si>
  <si>
    <t>New: Nuevos modelos urbanos sostenibles aplicando los principios del urbanismo bioclimático</t>
  </si>
  <si>
    <t>New: Ahorro energético 20 20 20 con la implementación de la Directiva Europea de Eficiencia Energética en Edificios</t>
  </si>
  <si>
    <t>New: 10 razones de peso para registrarse en algunas de las comunidades temáticas</t>
  </si>
  <si>
    <t>New: Análisis del Ciclo de Vida de productos y edificios</t>
  </si>
  <si>
    <t>New: El gestor energético y las auditorias energéticas son claves para mejorar la eficiencia de las empresas</t>
  </si>
  <si>
    <t>New: ¿Conoces edificios construidos con bajo impacto ambiental?</t>
  </si>
  <si>
    <t>New: A votar vuestro caso de estudio preferido: 5-18 de marzo</t>
  </si>
  <si>
    <t>New: Construction21 en las redes sociales: ¡síguenos!</t>
  </si>
  <si>
    <t>New: Construction21 publica el primer caso de estudio de Costa Rica: CasAHStudio</t>
  </si>
  <si>
    <t>New: El pabellón Buesa Arena y la nueva sede de Instalaciones Fojansa abren sus puertas a Construction21</t>
  </si>
  <si>
    <t>New: ¿Ya has votado en el concurso de ¨Edificios Urbanos Sostenibles 2013¨?</t>
  </si>
  <si>
    <t>New: ¡Últimos días para inscribirse!</t>
  </si>
  <si>
    <t>15/03/2013</t>
  </si>
  <si>
    <t>New: Curso Passivhaus en Barcelona</t>
  </si>
  <si>
    <t>19/03/2013</t>
  </si>
  <si>
    <t>New: "El gestor energético es una figura clave": entrevista al Envite Grupo Asprona</t>
  </si>
  <si>
    <t>New: Celebrada la 4a visita a edificios Construction21 en Vitoria-Gasteiz</t>
  </si>
  <si>
    <t>20/03/2013</t>
  </si>
  <si>
    <t>New: Guía de iniciativas para una construcción sostenible - CTCON</t>
  </si>
  <si>
    <t>21/03/2013</t>
  </si>
  <si>
    <t>New: Ya tenemos los ganadores de la I Edición del Premio ¨Edificios Urbanos Sostenibles 2013¨</t>
  </si>
  <si>
    <t>New: Presentado en Vitoria un caso singular de eficiencia energética: Instalaciones Fojansa</t>
  </si>
  <si>
    <t>25/03/2013</t>
  </si>
  <si>
    <t>New: Taller formativo de ANESE sobre la figura del gestor energético</t>
  </si>
  <si>
    <t>New: Taller RESPONDER sobre la Vivienda Sostenible en una Europa post-crecimiento (6 y 7 de Junio)</t>
  </si>
  <si>
    <t>New: Inarquia firma el convenio de colaboración con Construction21</t>
  </si>
  <si>
    <t>26/03/2013</t>
  </si>
  <si>
    <t>New: Vídeo sobre la remodelación del pabellón Buesa Arena</t>
  </si>
  <si>
    <t>New: Informe del World Green Building Council sobre el negocio de la edificación sostenible</t>
  </si>
  <si>
    <t>New: Jornada Técnica sobre soluciones constructivas innovadoras para la eficiencia energética (Pamplona)</t>
  </si>
  <si>
    <t>New: Certificar como Casas Pasiva: nueva comunidad de Construction21</t>
  </si>
  <si>
    <t>New: Presencia de Construction21 en las redes sociales</t>
  </si>
  <si>
    <t>New: Nueva función de Construction21: cuestionarios en línea</t>
  </si>
  <si>
    <t>New: ENTRANZE: Mapa interactivo sobre el comportamiento energético de los edificios europeos</t>
  </si>
  <si>
    <t>New: I Congreso sobre Estrategias para la Rehabilitación Energética de Edificios</t>
  </si>
  <si>
    <t>New: ZEMEDS - Rehabilitación Energética de edificios escolares en países mediterraneos</t>
  </si>
  <si>
    <t>New: Aprobado el Plan Estatal de Fomento de la Rehabilitación y Regeneración urbanas</t>
  </si>
  <si>
    <t>New: Herramientas de certificación de la sostenibilidad en la edificación</t>
  </si>
  <si>
    <t>New: Resultados de la encuesta EnerBuiLCA sobre el uso del ACV en la edificación</t>
  </si>
  <si>
    <t>New: Curso de consultor internacional DGNB en Barcelona</t>
  </si>
  <si>
    <t>New: II Jornada BioEconomic Castelldefels 2013 “Eficiencia, Autoconsumo, Certificación Energética y el Vehículo Eléctrico”</t>
  </si>
  <si>
    <t>New: Ecoverd Feria de Cooperación y Sostenibilidad</t>
  </si>
  <si>
    <t>New: 3 nuevas oficinas se suman a los edificios Construction21: nueva sede Naturgas en Bilbao, edificio LUCIA en Valladolid y edificio bioclimático de instalaciones en Vitoria</t>
  </si>
  <si>
    <t>New: 66 entidades han firmado un convenio de colaboración con Construction21</t>
  </si>
  <si>
    <t>New: 5 casas pasivas se suman a los nuevos casos de estudio del Construction21</t>
  </si>
  <si>
    <t>New: Participa con los nuevos cuestionarios on line</t>
  </si>
  <si>
    <t>New: Construction21 España lanza un concurso nacional: 4 categorías diferentes - PARTICIPA</t>
  </si>
  <si>
    <t>New: 5 nuevos casos de estudio en dos días: edificios de innovación energética de vanguardia</t>
  </si>
  <si>
    <t>New: Mapa de edificios eficientes en España</t>
  </si>
  <si>
    <t>New: ¿Quieres ser revisor externo de un caso de estudio?</t>
  </si>
  <si>
    <t>New: Descubre las más recientes viviendas y/o residencias que se han publicado en los casos de estudio</t>
  </si>
  <si>
    <t>New: www.construction21.eu se consolida como ¨centro de excelencia en edificación sostenible¨</t>
  </si>
  <si>
    <t>15/04/2013</t>
  </si>
  <si>
    <t>New: Se publica en el BOE el Real Decreto por el que se aprueba el procedimiento básico para la certificación energética de edificios</t>
  </si>
  <si>
    <t>16/04/2013</t>
  </si>
  <si>
    <t>New: Inscripciones abiertas para el curso el curso de Análisis de Ciclo de Vida (ACV), Huella de Carbono, Ecoetiquetas y software GaBi</t>
  </si>
  <si>
    <t>New: Se lanza Construction21: red internacional - 23 Abril en Bruselas</t>
  </si>
  <si>
    <t>New: La UPV/EHU publica online una obra sobre 'Arquitectura ecoeficiente'. El volumen ha obtenido el primer Sello de Calidad EHU PRESS</t>
  </si>
  <si>
    <t>22/04/2013</t>
  </si>
  <si>
    <t>New: Todo sobre la etiqueta energética de edificios: ¿Quién, cuando, para qué?</t>
  </si>
  <si>
    <t>New: Ciudad Sostenible publica un artículo sobre el Construction21</t>
  </si>
  <si>
    <t>25/04/2013</t>
  </si>
  <si>
    <t>New: Un mes para que empiece Construmat 2013</t>
  </si>
  <si>
    <t>26/04/2013</t>
  </si>
  <si>
    <t>New: Ceremonia de la Primera Edición del Premio ¨Edificios Urbanos Sostenibles 2013</t>
  </si>
  <si>
    <t>New: Construction21 establece una nueva red gobernanza internacional</t>
  </si>
  <si>
    <t>New: La Cátedra UNESCO-ESCI participa en el I Workshop Edificios Energía Casi Nula</t>
  </si>
  <si>
    <t>TOTAL SPAIN</t>
  </si>
  <si>
    <t>PEINTAG</t>
  </si>
  <si>
    <t>21/06/12</t>
  </si>
  <si>
    <t>C21 web 2.0</t>
  </si>
  <si>
    <t>http://www.baulinks.de/webplugin/baulinks.xml</t>
  </si>
  <si>
    <t>Twitter</t>
  </si>
  <si>
    <t>http://twitter.com/baulinks_de</t>
  </si>
  <si>
    <t>facebook</t>
  </si>
  <si>
    <t>http://www.facebook.de/baunachrichten</t>
  </si>
  <si>
    <t>Google-News</t>
  </si>
  <si>
    <t>http://news.google.de/news?q=site:www.baulinks.de&amp;scoring=n</t>
  </si>
  <si>
    <t>14/08/12</t>
  </si>
  <si>
    <t>GreenImmo</t>
  </si>
  <si>
    <t>LinkedIn</t>
  </si>
  <si>
    <t>août-12</t>
  </si>
  <si>
    <t>Architektur + Architekten</t>
  </si>
  <si>
    <t>http://www.linkedin.com/groups?search=&amp;answerCategory=myq&amp;gid=2310542</t>
  </si>
  <si>
    <t>http://www.linkedin.com/groups?search=&amp;answerCategory=myans&amp;gid=2310542</t>
  </si>
  <si>
    <t>juin-12</t>
  </si>
  <si>
    <t>Nachhaltiges Bauen</t>
  </si>
  <si>
    <t>Consense</t>
  </si>
  <si>
    <t>communities</t>
  </si>
  <si>
    <t>sept-12</t>
  </si>
  <si>
    <t>EPD event</t>
  </si>
  <si>
    <t>Sustainable construction + planning</t>
  </si>
  <si>
    <t>C21 web2.0</t>
  </si>
  <si>
    <t>http://www.linkedin.com/groups?search=&amp;answerCategory=myq&amp;gid=123836</t>
  </si>
  <si>
    <t>C21 web2.1</t>
  </si>
  <si>
    <t>C21 Deutschland</t>
  </si>
  <si>
    <t>Sustainability practitioners</t>
  </si>
  <si>
    <t>déc-12</t>
  </si>
  <si>
    <t>case studies, update</t>
  </si>
  <si>
    <t>Dez 12</t>
  </si>
  <si>
    <t>Carbon buildings</t>
  </si>
  <si>
    <t>C21 MetroSol Contest</t>
  </si>
  <si>
    <t>XING</t>
  </si>
  <si>
    <t>https://www.xing.com/topics/de/wettbewerb-nachhaltige-gebaude-fur-die-stadte-der-zukunft-19665</t>
  </si>
  <si>
    <t>11.03.2013</t>
  </si>
  <si>
    <t>C21 MetroSol Contest: voting</t>
  </si>
  <si>
    <t>Sustainabilty practioners</t>
  </si>
  <si>
    <t>twitter</t>
  </si>
  <si>
    <t>C21 MetroSol Contest Award</t>
  </si>
  <si>
    <t>http://www.baulinks.de/webplugin/2013/0613.php4</t>
  </si>
  <si>
    <t>09.04.2013</t>
  </si>
  <si>
    <t>TOTAL GERMANY</t>
  </si>
  <si>
    <t>21/10/12</t>
  </si>
  <si>
    <t>Linkedin groups</t>
  </si>
  <si>
    <t>Filmato Construction21</t>
  </si>
  <si>
    <t>Iscriviti a Construction21</t>
  </si>
  <si>
    <t>Sustainable Urban Building Contest</t>
  </si>
  <si>
    <t>20/03/13</t>
  </si>
  <si>
    <t>Ecco i risultati del sustainable urban building contest</t>
  </si>
  <si>
    <t>25/03/13</t>
  </si>
  <si>
    <t>Construction21 a EnergyMED</t>
  </si>
  <si>
    <t>29/04/2013</t>
  </si>
  <si>
    <t>Mappa dei casi studio Construction21</t>
  </si>
  <si>
    <t>Linkedin group Construction21 Italia</t>
  </si>
  <si>
    <t>Facebook page Construction21 Italia</t>
  </si>
  <si>
    <t>Twitter account Construction21 Italia</t>
  </si>
  <si>
    <t>Linkedin / Facebook / Twitter</t>
  </si>
  <si>
    <t>We publish every news of Construction21 Italy on Linkedin, Facebook and Twitter, reaching 30000 people (average) for every news</t>
  </si>
  <si>
    <t>2011-2013 UCV and EIC web site, EIC bullettin  and UCV newsletter January</t>
  </si>
  <si>
    <t>http://www.ven.camcom.it/index.asp  EIC VENTO NEWS :  http://www.eicveneto.it/EicHome.asp                                                                                                                                                                 http://www.eicveneto.it/newszoom.asp?anno=2011   http://www.eicveneto.it/newszoom.asp?anno=2012                         http://www.eicveneto.it/newszoom.asp?anno=2013   http://www.ven.camcom.it/content.asp?ID=226</t>
  </si>
  <si>
    <t>EIC _UCV web site</t>
  </si>
  <si>
    <t>14/06/12</t>
  </si>
  <si>
    <t>26/7/2012</t>
  </si>
  <si>
    <t>Newsletter published  in the website and sent by Federazione distretti Italiani</t>
  </si>
  <si>
    <t>EXPO EDILIZIA GBC and UCV</t>
  </si>
  <si>
    <t>http://www.gbcitalia.org/news/263   http://www.gbcitalia.org/page/show/partner, GBC FACEBOOK, GBC TWITTER, GBC NEWSLETTER, GBC WEBSITE</t>
  </si>
  <si>
    <t>12.03.2013</t>
  </si>
  <si>
    <t>http://www.construction21.eu/italia/articles/it/construction21-presentato-alla-fiera-expoedilizia-2013.html</t>
  </si>
  <si>
    <t>17.04.2013</t>
  </si>
  <si>
    <t>C21 6 casi studio italiani premiati al Sustainable building Award Hannover  -</t>
  </si>
  <si>
    <t>news: www.eicveneto.it, www.ven.camcom.it; EIC Bulletin 15 aprile 2013 www.eicveneto.it/boll2013/04-15.htm</t>
  </si>
  <si>
    <t>TOTAL ITALY</t>
  </si>
  <si>
    <t>social media, press release</t>
  </si>
  <si>
    <t>Nov-2012</t>
  </si>
  <si>
    <t>social media</t>
  </si>
  <si>
    <t>Newsletter RoGBC New Members</t>
  </si>
  <si>
    <t>TOTAL ROMANIA</t>
  </si>
  <si>
    <t>Article</t>
  </si>
  <si>
    <t>2013.02.01 - 2013.04.30</t>
  </si>
  <si>
    <t>Facebook</t>
  </si>
  <si>
    <t>Information about Construction21, articles, case  studies</t>
  </si>
  <si>
    <t>TOTAL LITHUANIA</t>
  </si>
  <si>
    <t>Total indirect contacts</t>
  </si>
  <si>
    <r>
      <t> </t>
    </r>
    <r>
      <rPr>
        <sz val="7"/>
        <color indexed="8"/>
        <rFont val="Arial"/>
        <family val="2"/>
      </rPr>
      <t xml:space="preserve">    </t>
    </r>
    <r>
      <rPr>
        <sz val="10"/>
        <color indexed="8"/>
        <rFont val="Arial"/>
        <family val="2"/>
      </rPr>
      <t>200.000 directly targeted professionals during the action (from partner’s directly accessible databases)</t>
    </r>
  </si>
  <si>
    <t xml:space="preserve">200.000 Targeted professionals </t>
  </si>
  <si>
    <t>WP4</t>
  </si>
  <si>
    <r>
      <t> </t>
    </r>
    <r>
      <rPr>
        <sz val="7"/>
        <color indexed="8"/>
        <rFont val="Arial"/>
        <family val="2"/>
      </rPr>
      <t xml:space="preserve">    </t>
    </r>
    <r>
      <rPr>
        <sz val="10"/>
        <color indexed="8"/>
        <rFont val="Arial"/>
        <family val="2"/>
      </rPr>
      <t>5.000.000 which have been indirectly targeted by the action (by market multipliers and massive communication by market multipliers and press agreements).</t>
    </r>
  </si>
  <si>
    <t xml:space="preserve">5.000.000 indirectly targeted professionals </t>
  </si>
  <si>
    <t>WP8</t>
  </si>
  <si>
    <t>KPI 1.   A result-oriented widely used European platform</t>
  </si>
  <si>
    <t>Number of directly or indirectly targeted  professionals</t>
  </si>
  <si>
    <t>Direct emails</t>
  </si>
  <si>
    <t>D8.2 Internet and Press communication campaigns : emailings</t>
  </si>
  <si>
    <t>D8.7 Viral messaging campaigns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</si>
</sst>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9" x14ac:knownFonts="1">
    <font>
      <sz val="10"/>
      <name val="Arial"/>
      <family val="2"/>
    </font>
    <font>
      <sz val="10"/>
      <name val="Verdana"/>
      <family val="2"/>
    </font>
    <font>
      <b/>
      <sz val="11"/>
      <color rgb="FF0099CC"/>
      <name val="Calibri"/>
      <family val="2"/>
      <scheme val="minor"/>
    </font>
    <font>
      <b/>
      <sz val="16"/>
      <name val="Calibri"/>
      <family val="2"/>
    </font>
    <font>
      <sz val="10"/>
      <color rgb="FF0099CC"/>
      <name val="Verdana"/>
      <family val="2"/>
    </font>
    <font>
      <b/>
      <sz val="20"/>
      <name val="Calibri"/>
      <family val="2"/>
    </font>
    <font>
      <sz val="14"/>
      <name val="Calibri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6" fillId="0" borderId="0" xfId="1" applyFont="1"/>
    <xf numFmtId="0" fontId="9" fillId="0" borderId="0" xfId="2" applyFont="1" applyAlignment="1">
      <alignment wrapText="1"/>
    </xf>
    <xf numFmtId="0" fontId="8" fillId="0" borderId="0" xfId="2" applyAlignment="1">
      <alignment wrapText="1"/>
    </xf>
    <xf numFmtId="0" fontId="10" fillId="0" borderId="0" xfId="2" applyFont="1" applyAlignment="1">
      <alignment wrapText="1"/>
    </xf>
    <xf numFmtId="3" fontId="11" fillId="4" borderId="1" xfId="2" applyNumberFormat="1" applyFont="1" applyFill="1" applyBorder="1" applyAlignment="1">
      <alignment wrapText="1"/>
    </xf>
    <xf numFmtId="0" fontId="9" fillId="3" borderId="2" xfId="2" applyFont="1" applyFill="1" applyBorder="1" applyAlignment="1">
      <alignment wrapText="1"/>
    </xf>
    <xf numFmtId="0" fontId="8" fillId="3" borderId="2" xfId="2" applyFill="1" applyBorder="1" applyAlignment="1">
      <alignment wrapText="1"/>
    </xf>
    <xf numFmtId="3" fontId="9" fillId="3" borderId="2" xfId="2" applyNumberFormat="1" applyFont="1" applyFill="1" applyBorder="1" applyAlignment="1">
      <alignment wrapText="1"/>
    </xf>
    <xf numFmtId="0" fontId="8" fillId="0" borderId="2" xfId="2" applyBorder="1" applyAlignment="1">
      <alignment wrapText="1"/>
    </xf>
    <xf numFmtId="164" fontId="8" fillId="0" borderId="2" xfId="2" applyNumberFormat="1" applyBorder="1" applyAlignment="1">
      <alignment wrapText="1"/>
    </xf>
    <xf numFmtId="3" fontId="8" fillId="0" borderId="2" xfId="2" applyNumberFormat="1" applyBorder="1" applyAlignment="1">
      <alignment wrapText="1"/>
    </xf>
    <xf numFmtId="0" fontId="10" fillId="0" borderId="2" xfId="2" applyFont="1" applyBorder="1" applyAlignment="1">
      <alignment wrapText="1"/>
    </xf>
    <xf numFmtId="0" fontId="8" fillId="0" borderId="3" xfId="2" applyBorder="1" applyAlignment="1">
      <alignment wrapText="1"/>
    </xf>
    <xf numFmtId="0" fontId="8" fillId="2" borderId="2" xfId="2" applyFill="1" applyBorder="1" applyAlignment="1">
      <alignment wrapText="1"/>
    </xf>
    <xf numFmtId="3" fontId="8" fillId="2" borderId="2" xfId="2" applyNumberFormat="1" applyFill="1" applyBorder="1" applyAlignment="1">
      <alignment wrapText="1"/>
    </xf>
    <xf numFmtId="3" fontId="10" fillId="3" borderId="2" xfId="2" applyNumberFormat="1" applyFont="1" applyFill="1" applyBorder="1" applyAlignment="1">
      <alignment wrapText="1"/>
    </xf>
    <xf numFmtId="0" fontId="10" fillId="3" borderId="2" xfId="2" applyFont="1" applyFill="1" applyBorder="1" applyAlignment="1">
      <alignment wrapText="1"/>
    </xf>
    <xf numFmtId="164" fontId="8" fillId="0" borderId="2" xfId="2" applyNumberFormat="1" applyBorder="1" applyAlignment="1">
      <alignment horizontal="left" wrapText="1"/>
    </xf>
    <xf numFmtId="164" fontId="8" fillId="0" borderId="2" xfId="2" applyNumberFormat="1" applyBorder="1" applyAlignment="1">
      <alignment horizontal="right" wrapText="1"/>
    </xf>
    <xf numFmtId="0" fontId="8" fillId="0" borderId="2" xfId="2" applyBorder="1" applyAlignment="1">
      <alignment horizontal="right" wrapText="1"/>
    </xf>
    <xf numFmtId="3" fontId="8" fillId="0" borderId="2" xfId="2" applyNumberFormat="1" applyBorder="1" applyAlignment="1">
      <alignment horizontal="right" wrapText="1"/>
    </xf>
    <xf numFmtId="0" fontId="10" fillId="0" borderId="0" xfId="2" applyFont="1" applyAlignment="1">
      <alignment horizontal="center"/>
    </xf>
    <xf numFmtId="0" fontId="9" fillId="3" borderId="7" xfId="2" applyFont="1" applyFill="1" applyBorder="1" applyAlignment="1">
      <alignment wrapText="1"/>
    </xf>
    <xf numFmtId="0" fontId="8" fillId="3" borderId="7" xfId="2" applyFill="1" applyBorder="1" applyAlignment="1">
      <alignment wrapText="1"/>
    </xf>
    <xf numFmtId="3" fontId="11" fillId="4" borderId="2" xfId="2" applyNumberFormat="1" applyFont="1" applyFill="1" applyBorder="1" applyAlignment="1">
      <alignment wrapText="1"/>
    </xf>
    <xf numFmtId="0" fontId="8" fillId="0" borderId="1" xfId="2" applyFill="1" applyBorder="1" applyAlignment="1">
      <alignment wrapText="1"/>
    </xf>
    <xf numFmtId="0" fontId="8" fillId="0" borderId="2" xfId="2" applyBorder="1" applyAlignment="1">
      <alignment horizontal="left" wrapText="1"/>
    </xf>
    <xf numFmtId="0" fontId="8" fillId="0" borderId="2" xfId="2" applyFont="1" applyBorder="1" applyAlignment="1">
      <alignment wrapText="1"/>
    </xf>
    <xf numFmtId="0" fontId="8" fillId="0" borderId="0" xfId="3" applyAlignment="1">
      <alignment wrapText="1"/>
    </xf>
    <xf numFmtId="3" fontId="11" fillId="4" borderId="8" xfId="3" applyNumberFormat="1" applyFont="1" applyFill="1" applyBorder="1" applyAlignment="1">
      <alignment wrapText="1"/>
    </xf>
    <xf numFmtId="0" fontId="11" fillId="0" borderId="0" xfId="3" applyFont="1" applyFill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0" xfId="3" applyFont="1" applyAlignment="1">
      <alignment wrapText="1"/>
    </xf>
    <xf numFmtId="0" fontId="9" fillId="2" borderId="2" xfId="3" applyFont="1" applyFill="1" applyBorder="1" applyAlignment="1">
      <alignment wrapText="1"/>
    </xf>
    <xf numFmtId="0" fontId="9" fillId="0" borderId="2" xfId="3" applyFont="1" applyBorder="1" applyAlignment="1">
      <alignment wrapText="1"/>
    </xf>
    <xf numFmtId="0" fontId="9" fillId="3" borderId="2" xfId="3" applyFont="1" applyFill="1" applyBorder="1" applyAlignment="1">
      <alignment wrapText="1"/>
    </xf>
    <xf numFmtId="3" fontId="9" fillId="3" borderId="2" xfId="3" applyNumberFormat="1" applyFont="1" applyFill="1" applyBorder="1" applyAlignment="1">
      <alignment wrapText="1"/>
    </xf>
    <xf numFmtId="0" fontId="8" fillId="3" borderId="2" xfId="3" applyFill="1" applyBorder="1" applyAlignment="1">
      <alignment wrapText="1"/>
    </xf>
    <xf numFmtId="0" fontId="8" fillId="0" borderId="2" xfId="3" applyBorder="1" applyAlignment="1">
      <alignment wrapText="1"/>
    </xf>
    <xf numFmtId="0" fontId="8" fillId="0" borderId="2" xfId="3" applyBorder="1" applyAlignment="1">
      <alignment horizontal="left" wrapText="1"/>
    </xf>
    <xf numFmtId="3" fontId="8" fillId="0" borderId="2" xfId="3" applyNumberFormat="1" applyBorder="1" applyAlignment="1">
      <alignment wrapText="1"/>
    </xf>
    <xf numFmtId="164" fontId="8" fillId="0" borderId="2" xfId="3" applyNumberFormat="1" applyBorder="1" applyAlignment="1">
      <alignment horizontal="left" wrapText="1"/>
    </xf>
    <xf numFmtId="0" fontId="9" fillId="3" borderId="2" xfId="3" applyFont="1" applyFill="1" applyBorder="1" applyAlignment="1">
      <alignment horizontal="left" wrapText="1"/>
    </xf>
    <xf numFmtId="0" fontId="13" fillId="0" borderId="2" xfId="4" applyBorder="1" applyAlignment="1">
      <alignment wrapText="1"/>
    </xf>
    <xf numFmtId="3" fontId="8" fillId="0" borderId="2" xfId="3" applyNumberFormat="1" applyBorder="1" applyAlignment="1">
      <alignment horizontal="right" wrapText="1"/>
    </xf>
    <xf numFmtId="0" fontId="8" fillId="0" borderId="2" xfId="3" applyBorder="1" applyAlignment="1">
      <alignment vertical="center" wrapText="1"/>
    </xf>
    <xf numFmtId="0" fontId="13" fillId="0" borderId="2" xfId="4" applyBorder="1" applyAlignment="1">
      <alignment vertical="center" wrapText="1"/>
    </xf>
    <xf numFmtId="0" fontId="9" fillId="4" borderId="1" xfId="2" applyFont="1" applyFill="1" applyBorder="1" applyAlignment="1">
      <alignment wrapText="1"/>
    </xf>
    <xf numFmtId="3" fontId="9" fillId="4" borderId="1" xfId="2" applyNumberFormat="1" applyFont="1" applyFill="1" applyBorder="1" applyAlignment="1">
      <alignment wrapText="1"/>
    </xf>
    <xf numFmtId="0" fontId="9" fillId="0" borderId="2" xfId="2" applyFont="1" applyFill="1" applyBorder="1" applyAlignment="1">
      <alignment wrapText="1"/>
    </xf>
    <xf numFmtId="0" fontId="9" fillId="0" borderId="2" xfId="2" applyFont="1" applyBorder="1" applyAlignment="1">
      <alignment wrapText="1"/>
    </xf>
    <xf numFmtId="164" fontId="8" fillId="2" borderId="2" xfId="2" applyNumberFormat="1" applyFill="1" applyBorder="1" applyAlignment="1">
      <alignment wrapText="1"/>
    </xf>
    <xf numFmtId="0" fontId="8" fillId="0" borderId="0" xfId="2" applyBorder="1" applyAlignment="1">
      <alignment wrapText="1"/>
    </xf>
    <xf numFmtId="0" fontId="0" fillId="0" borderId="2" xfId="0" applyBorder="1"/>
    <xf numFmtId="0" fontId="0" fillId="3" borderId="2" xfId="0" applyFill="1" applyBorder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3" fontId="0" fillId="0" borderId="2" xfId="0" applyNumberFormat="1" applyFont="1" applyBorder="1"/>
    <xf numFmtId="3" fontId="0" fillId="3" borderId="2" xfId="0" applyNumberFormat="1" applyFont="1" applyFill="1" applyBorder="1"/>
    <xf numFmtId="0" fontId="14" fillId="3" borderId="2" xfId="0" applyFont="1" applyFill="1" applyBorder="1" applyAlignment="1">
      <alignment horizontal="center"/>
    </xf>
    <xf numFmtId="3" fontId="14" fillId="3" borderId="2" xfId="0" applyNumberFormat="1" applyFont="1" applyFill="1" applyBorder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16" fillId="5" borderId="2" xfId="0" applyFont="1" applyFill="1" applyBorder="1" applyAlignment="1">
      <alignment vertical="center" wrapText="1"/>
    </xf>
    <xf numFmtId="0" fontId="11" fillId="0" borderId="0" xfId="2" applyFont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0" fillId="3" borderId="8" xfId="2" applyFont="1" applyFill="1" applyBorder="1" applyAlignment="1">
      <alignment horizontal="left" wrapText="1"/>
    </xf>
    <xf numFmtId="0" fontId="10" fillId="3" borderId="6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1" fillId="4" borderId="8" xfId="3" applyFont="1" applyFill="1" applyBorder="1" applyAlignment="1">
      <alignment horizontal="center" wrapText="1"/>
    </xf>
    <xf numFmtId="0" fontId="11" fillId="4" borderId="9" xfId="3" applyFont="1" applyFill="1" applyBorder="1" applyAlignment="1">
      <alignment horizontal="center" wrapText="1"/>
    </xf>
    <xf numFmtId="0" fontId="8" fillId="0" borderId="2" xfId="3" applyBorder="1" applyAlignment="1">
      <alignment wrapText="1"/>
    </xf>
    <xf numFmtId="0" fontId="8" fillId="0" borderId="2" xfId="3" applyBorder="1" applyAlignment="1">
      <alignment horizontal="left" wrapText="1"/>
    </xf>
    <xf numFmtId="3" fontId="8" fillId="0" borderId="2" xfId="3" applyNumberFormat="1" applyBorder="1" applyAlignment="1">
      <alignment wrapText="1"/>
    </xf>
    <xf numFmtId="0" fontId="8" fillId="0" borderId="2" xfId="3" applyBorder="1" applyAlignment="1">
      <alignment vertical="center" wrapText="1"/>
    </xf>
    <xf numFmtId="0" fontId="9" fillId="3" borderId="8" xfId="2" applyFont="1" applyFill="1" applyBorder="1" applyAlignment="1">
      <alignment horizontal="center" wrapText="1"/>
    </xf>
    <xf numFmtId="0" fontId="9" fillId="3" borderId="6" xfId="2" applyFont="1" applyFill="1" applyBorder="1" applyAlignment="1">
      <alignment horizontal="center" wrapText="1"/>
    </xf>
    <xf numFmtId="0" fontId="9" fillId="3" borderId="9" xfId="2" applyFont="1" applyFill="1" applyBorder="1" applyAlignment="1">
      <alignment horizontal="center" wrapText="1"/>
    </xf>
    <xf numFmtId="0" fontId="11" fillId="0" borderId="8" xfId="2" applyFont="1" applyFill="1" applyBorder="1" applyAlignment="1">
      <alignment horizontal="center" wrapText="1"/>
    </xf>
    <xf numFmtId="0" fontId="11" fillId="0" borderId="6" xfId="2" applyFont="1" applyFill="1" applyBorder="1" applyAlignment="1">
      <alignment horizontal="center" wrapText="1"/>
    </xf>
    <xf numFmtId="0" fontId="11" fillId="0" borderId="9" xfId="2" applyFont="1" applyFill="1" applyBorder="1" applyAlignment="1">
      <alignment horizontal="center" wrapText="1"/>
    </xf>
    <xf numFmtId="0" fontId="18" fillId="0" borderId="0" xfId="1" applyFont="1" applyAlignment="1">
      <alignment horizontal="left" vertical="top" wrapText="1"/>
    </xf>
  </cellXfs>
  <cellStyles count="5">
    <cellStyle name="Lien hypertexte" xfId="4" builtinId="8"/>
    <cellStyle name="Normal" xfId="0" builtinId="0"/>
    <cellStyle name="Normal 2" xfId="2"/>
    <cellStyle name="Normal 3" xfId="3"/>
    <cellStyle name="Normal_Title page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187348</xdr:colOff>
      <xdr:row>5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6248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32</xdr:row>
      <xdr:rowOff>104775</xdr:rowOff>
    </xdr:from>
    <xdr:to>
      <xdr:col>5</xdr:col>
      <xdr:colOff>838200</xdr:colOff>
      <xdr:row>48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05575"/>
          <a:ext cx="5143500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ziuadecj.realitatea.net/economie/cladirile-viitorului-se-inmultesc-la-cluj--90560.html" TargetMode="External"/><Relationship Id="rId18" Type="http://schemas.openxmlformats.org/officeDocument/2006/relationships/hyperlink" Target="http://iliaspapageorgiadis.ro/2013/04/02/case-verzi-romanesti-unde-sunt-construite-si-cat-au-costat/" TargetMode="External"/><Relationship Id="rId26" Type="http://schemas.openxmlformats.org/officeDocument/2006/relationships/hyperlink" Target="http://www.rtv.net/lista-celor-mai-verzi-cladiri-din-tara_72950.html" TargetMode="External"/><Relationship Id="rId39" Type="http://schemas.openxmlformats.org/officeDocument/2006/relationships/hyperlink" Target="http://www.construction21.eu/lietuva/articles/lt/resta-2013-seminaro-alioji-architektra-lietuvos-ateiiai-akimirkos.html" TargetMode="External"/><Relationship Id="rId21" Type="http://schemas.openxmlformats.org/officeDocument/2006/relationships/hyperlink" Target="http://www.e-zeppelin.ro/Sustainable-Urban-Building-Contest-2013" TargetMode="External"/><Relationship Id="rId34" Type="http://schemas.openxmlformats.org/officeDocument/2006/relationships/hyperlink" Target="http://media3.lrs.lt/SEIMAS2010/2012/RENGINIAI/20120629_0900_LT.wmv" TargetMode="External"/><Relationship Id="rId42" Type="http://schemas.openxmlformats.org/officeDocument/2006/relationships/hyperlink" Target="http://www.construible.es/noticiasDetalle.aspx?id=11649&amp;c=1&amp;idm=5" TargetMode="External"/><Relationship Id="rId47" Type="http://schemas.openxmlformats.org/officeDocument/2006/relationships/hyperlink" Target="http://inarquia.es/auditorias-energeticas/noticias/actualidad/item/392-el-gestor-energetico-como-figura-clave-entrevista-sobre-el-edificio-envite-asprona" TargetMode="External"/><Relationship Id="rId50" Type="http://schemas.openxmlformats.org/officeDocument/2006/relationships/hyperlink" Target="http://www.patrimonionatural.org/ver_noticia.php?id_not=423" TargetMode="External"/><Relationship Id="rId55" Type="http://schemas.openxmlformats.org/officeDocument/2006/relationships/hyperlink" Target="http://www.sostenibilidad-es.org/es/plataformas-de-comunicacion/sostenibilidad-urbana-y-territorial/noticias/jornada-buenas-practicas-para-una-construccion-mas-resp" TargetMode="External"/><Relationship Id="rId63" Type="http://schemas.openxmlformats.org/officeDocument/2006/relationships/hyperlink" Target="http://media3.lrs.lt/SEIMAS2010/2012/RENGINIAI/20121025_0900_LT.wmv" TargetMode="External"/><Relationship Id="rId7" Type="http://schemas.openxmlformats.org/officeDocument/2006/relationships/hyperlink" Target="http://www.rogbc.org/Downloads/Presa/igloo_macheta_oct_2012.pdf" TargetMode="External"/><Relationship Id="rId2" Type="http://schemas.openxmlformats.org/officeDocument/2006/relationships/hyperlink" Target="http://www.rogbc.org/Downloads/Presa/zeppelin-no105-iun2012-c21.jpg" TargetMode="External"/><Relationship Id="rId16" Type="http://schemas.openxmlformats.org/officeDocument/2006/relationships/hyperlink" Target="http://realestate.doingbusiness.ro/ro/news/news_item.php?newsid=6141" TargetMode="External"/><Relationship Id="rId20" Type="http://schemas.openxmlformats.org/officeDocument/2006/relationships/hyperlink" Target="http://ziuadecj.realitatea.net/administratie/care-sunt-cele-mai-verzi-constructii-ale-clujului--109121.html" TargetMode="External"/><Relationship Id="rId29" Type="http://schemas.openxmlformats.org/officeDocument/2006/relationships/hyperlink" Target="http://www.energyonline.ro/2013/03/29/topul-celor-mai-verzi-cladiri-din-romania/" TargetMode="External"/><Relationship Id="rId41" Type="http://schemas.openxmlformats.org/officeDocument/2006/relationships/hyperlink" Target="http://www.construction21.eu/espana/data/sources/users/13/docs/ciudad_sostenible_abril_2013.pdf" TargetMode="External"/><Relationship Id="rId54" Type="http://schemas.openxmlformats.org/officeDocument/2006/relationships/hyperlink" Target="http://www.constructorio.es/maixi-maruri-san-vicente-tercer-premio-de-la-i-edicion-del-premio-%C2%A8edificios-urbanos-sostenibles-2013%C2%A8/" TargetMode="External"/><Relationship Id="rId62" Type="http://schemas.openxmlformats.org/officeDocument/2006/relationships/hyperlink" Target="http://www.baunetzwissen.de/standardartikel/Nachhaltig-Bauen-Ergebnisse-Sustainable-Building-Award-2013_3144659.html?source=nl" TargetMode="External"/><Relationship Id="rId1" Type="http://schemas.openxmlformats.org/officeDocument/2006/relationships/hyperlink" Target="http://derstandard.at/1363239363789/Mediadaten---OeWA-Plus-2012-IV" TargetMode="External"/><Relationship Id="rId6" Type="http://schemas.openxmlformats.org/officeDocument/2006/relationships/hyperlink" Target="http://www.rogbc.org/Downloads/Presa/zeppelin-oct12.jpg" TargetMode="External"/><Relationship Id="rId11" Type="http://schemas.openxmlformats.org/officeDocument/2006/relationships/hyperlink" Target="http://rogbc.org/Downloads/Evenimente/Romanias_Greenest_Buildings_report.pdf" TargetMode="External"/><Relationship Id="rId24" Type="http://schemas.openxmlformats.org/officeDocument/2006/relationships/hyperlink" Target="http://www.classpark.ro/stiri.php" TargetMode="External"/><Relationship Id="rId32" Type="http://schemas.openxmlformats.org/officeDocument/2006/relationships/hyperlink" Target="http://www.construction21.eu/lietuva/articles/lt/construction21-lntpa-konferencijoje-2013.html" TargetMode="External"/><Relationship Id="rId37" Type="http://schemas.openxmlformats.org/officeDocument/2006/relationships/hyperlink" Target="http://media3.lrs.lt/SEIMAS2010/2012/RENGINIAI/20120511_0900_OR.wmv" TargetMode="External"/><Relationship Id="rId40" Type="http://schemas.openxmlformats.org/officeDocument/2006/relationships/hyperlink" Target="http://www.construction21.eu/espana/data/sources/users/13/docs/50_expertos_analizaran_en_betono_un_caso_singular_de_eficiencia_energetica.pdf" TargetMode="External"/><Relationship Id="rId45" Type="http://schemas.openxmlformats.org/officeDocument/2006/relationships/hyperlink" Target="http://inarquia.es/eficiencia-energetica/noticias/item/400-construction21-colabora-con-inarquia-en-el-fomento-del-ahorro-y-la-eficiencia-energetica-de-los-edificios" TargetMode="External"/><Relationship Id="rId53" Type="http://schemas.openxmlformats.org/officeDocument/2006/relationships/hyperlink" Target="http://www.constructorio.es/?s=Construction21" TargetMode="External"/><Relationship Id="rId58" Type="http://schemas.openxmlformats.org/officeDocument/2006/relationships/hyperlink" Target="http://www.eseficiencia.es/noticiasDetalle.aspx?id=2648&amp;c=1&amp;idm=5&amp;pat=" TargetMode="External"/><Relationship Id="rId66" Type="http://schemas.openxmlformats.org/officeDocument/2006/relationships/printerSettings" Target="../printerSettings/printerSettings4.bin"/><Relationship Id="rId5" Type="http://schemas.openxmlformats.org/officeDocument/2006/relationships/hyperlink" Target="http://www.e-zeppelin.ro/Sustainable-Urban-Building-Contest-2013" TargetMode="External"/><Relationship Id="rId15" Type="http://schemas.openxmlformats.org/officeDocument/2006/relationships/hyperlink" Target="http://www.business-forum.ro/business/imobiliare/73870-lista-ansamblurilor-rezideniale-verzi-din-romania.html" TargetMode="External"/><Relationship Id="rId23" Type="http://schemas.openxmlformats.org/officeDocument/2006/relationships/hyperlink" Target="http://www.zfcorporate.ro/business-construct/cum-a-ajuns-curentul-green-pe-buzele-investitorilor-10697849" TargetMode="External"/><Relationship Id="rId28" Type="http://schemas.openxmlformats.org/officeDocument/2006/relationships/hyperlink" Target="http://www.businesscover.ro/01-04-2013-rogbc-a-desemnat-cele-mai-verzi-proiecte-rezidentiale-din-romania/" TargetMode="External"/><Relationship Id="rId36" Type="http://schemas.openxmlformats.org/officeDocument/2006/relationships/hyperlink" Target="http://media3.lrs.lt/SEIMAS2010/2012/RENGINIAI/20120629_0900_LT.wmv" TargetMode="External"/><Relationship Id="rId49" Type="http://schemas.openxmlformats.org/officeDocument/2006/relationships/hyperlink" Target="http://inarquia.es/colabora-con-inarquia" TargetMode="External"/><Relationship Id="rId57" Type="http://schemas.openxmlformats.org/officeDocument/2006/relationships/hyperlink" Target="http://ebookbrowse.com/edifcios-de-energia-casa-nula-233-set-2012-pdf-d410668581" TargetMode="External"/><Relationship Id="rId61" Type="http://schemas.openxmlformats.org/officeDocument/2006/relationships/hyperlink" Target="http://derstandard.at/1363706866961/DGNB-Sustainable-Award-fuer-Omnia-Energia-Spa" TargetMode="External"/><Relationship Id="rId10" Type="http://schemas.openxmlformats.org/officeDocument/2006/relationships/hyperlink" Target="http://www.rogbc.org/Downloads/Presa/casa-pasiva-Editura-Casa.jpg" TargetMode="External"/><Relationship Id="rId19" Type="http://schemas.openxmlformats.org/officeDocument/2006/relationships/hyperlink" Target="http://www.ecomagazin.ro/concursul-constructiilor-urbane-durabile/" TargetMode="External"/><Relationship Id="rId31" Type="http://schemas.openxmlformats.org/officeDocument/2006/relationships/hyperlink" Target="http://www.construction21.eu/lietuva/articles/lt/construction21-lntpa-konferencijoje-2013.html" TargetMode="External"/><Relationship Id="rId44" Type="http://schemas.openxmlformats.org/officeDocument/2006/relationships/hyperlink" Target="http://www.lifedomotic.eu/de/.../article/36-press2.html" TargetMode="External"/><Relationship Id="rId52" Type="http://schemas.openxmlformats.org/officeDocument/2006/relationships/hyperlink" Target="http://www.zerolab.com.es/category/actualidad/page/2/" TargetMode="External"/><Relationship Id="rId60" Type="http://schemas.openxmlformats.org/officeDocument/2006/relationships/hyperlink" Target="http://www.geb-info.de/gentner.dll/geb-mediadaten-2013_MzgxMTM2.PDF?UID=D7364D1238AE6048DAD52D68E82D0CA96FE33196234729" TargetMode="External"/><Relationship Id="rId65" Type="http://schemas.openxmlformats.org/officeDocument/2006/relationships/hyperlink" Target="http://www.gestionaradio.com/2013-02-04-1100-gestiona-social" TargetMode="External"/><Relationship Id="rId4" Type="http://schemas.openxmlformats.org/officeDocument/2006/relationships/hyperlink" Target="http://www.rogbc.org/Downloads/Presa/zeppelin-no111-feb2013.jpg" TargetMode="External"/><Relationship Id="rId9" Type="http://schemas.openxmlformats.org/officeDocument/2006/relationships/hyperlink" Target="http://www.rogbc.org/Downloads/Presa/igloo-mar13.jpg" TargetMode="External"/><Relationship Id="rId14" Type="http://schemas.openxmlformats.org/officeDocument/2006/relationships/hyperlink" Target="http://www.economistul.ro/concursul-constructiilor-urbane-durabile-a5824/" TargetMode="External"/><Relationship Id="rId22" Type="http://schemas.openxmlformats.org/officeDocument/2006/relationships/hyperlink" Target="http://www.responsabilitatesociala.ro/stiri-csr/cele-mai-verzi-cladiri-din-romania.html" TargetMode="External"/><Relationship Id="rId27" Type="http://schemas.openxmlformats.org/officeDocument/2006/relationships/hyperlink" Target="http://www.mediafax.ro/social/lista-celor-mai-verzi-cladiri-din-tara-10697298" TargetMode="External"/><Relationship Id="rId30" Type="http://schemas.openxmlformats.org/officeDocument/2006/relationships/hyperlink" Target="http://verslas.delfi.lt/nekilnojamas-turtas/balsavimas-zalias-miestas-geriausias-nt-eko-projektas-2012.d?id=60961531" TargetMode="External"/><Relationship Id="rId35" Type="http://schemas.openxmlformats.org/officeDocument/2006/relationships/hyperlink" Target="http://www.vgtu.lt/media/files/1/inz-06-2012.pdf" TargetMode="External"/><Relationship Id="rId43" Type="http://schemas.openxmlformats.org/officeDocument/2006/relationships/hyperlink" Target="http://www.contratistasdigital.es/index.php/2013/04/la-rehabilitacion-de-la-casa-san-cristobal-recibe-el-tercer-premio-de-la-i-edicion-de-los-premios-edificios-urbanos-sostenibles-2013/" TargetMode="External"/><Relationship Id="rId48" Type="http://schemas.openxmlformats.org/officeDocument/2006/relationships/hyperlink" Target="http://inarquia.es/eficiencia-energetica/noticias/item/365-construction21-abre-el-plazo-de-inscripcion-para-visitar-edificios-eficientes-en-vitoria" TargetMode="External"/><Relationship Id="rId56" Type="http://schemas.openxmlformats.org/officeDocument/2006/relationships/hyperlink" Target="http://arkigekko.blogspot.com.es/" TargetMode="External"/><Relationship Id="rId64" Type="http://schemas.openxmlformats.org/officeDocument/2006/relationships/hyperlink" Target="http://media3.lrs.lt/SEIMAS2010/2012/RENGINIAI/20121025_0900_OR.wmv" TargetMode="External"/><Relationship Id="rId8" Type="http://schemas.openxmlformats.org/officeDocument/2006/relationships/hyperlink" Target="http://www.rogbc.org/Downloads/Presa/macheta_Igloo_Ianuarie_2013.pdf" TargetMode="External"/><Relationship Id="rId51" Type="http://schemas.openxmlformats.org/officeDocument/2006/relationships/hyperlink" Target="http://www.tecnalia.com/es/energia-medioambiente/eventos/tecnalia-presenta-herramientas-basadas-en-el-analisis-de-ciclo-de-vida-para-la-toma-de-decisiones-hacia-los-objetivos-eu2020.htm" TargetMode="External"/><Relationship Id="rId3" Type="http://schemas.openxmlformats.org/officeDocument/2006/relationships/hyperlink" Target="http://www.rogbc.org/Downloads/Presa/zeppelin-oct12.jpg" TargetMode="External"/><Relationship Id="rId12" Type="http://schemas.openxmlformats.org/officeDocument/2006/relationships/hyperlink" Target="http://rogbc.org/Downloads/Evenimente/Romanias_Greenest_Buildings_report_en.pdf" TargetMode="External"/><Relationship Id="rId17" Type="http://schemas.openxmlformats.org/officeDocument/2006/relationships/hyperlink" Target="http://realestate.doingbusiness.ro/ro/news/news_item.php?newsid=6477" TargetMode="External"/><Relationship Id="rId25" Type="http://schemas.openxmlformats.org/officeDocument/2006/relationships/hyperlink" Target="http://www.money.ro/lista-celor-mai-verzi-cladiri-din-tara_1245017.html" TargetMode="External"/><Relationship Id="rId33" Type="http://schemas.openxmlformats.org/officeDocument/2006/relationships/hyperlink" Target="http://www.construction21.eu/lietuva/articles/lt/resta-2012.html" TargetMode="External"/><Relationship Id="rId38" Type="http://schemas.openxmlformats.org/officeDocument/2006/relationships/hyperlink" Target="http://media3.lrs.lt/SEIMAS2010/2012/RENGINIAI/eib20120928.wmv" TargetMode="External"/><Relationship Id="rId46" Type="http://schemas.openxmlformats.org/officeDocument/2006/relationships/hyperlink" Target="http://inarquia.es/eficiencia-energetica/noticias/item/393-celebrada-la-4-visita-a-edificios-de-construction21-en-vitoria-gasteiz" TargetMode="External"/><Relationship Id="rId59" Type="http://schemas.openxmlformats.org/officeDocument/2006/relationships/hyperlink" Target="http://www.unescochair.esci.upf.edu/ca/comunicacio/206-los-edificios-construction21-en-el-google-map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struction21.eu/espana/articles/es/elevada-participacion-en-la-tercera-visita-a-edificios-construction21.html" TargetMode="External"/><Relationship Id="rId13" Type="http://schemas.openxmlformats.org/officeDocument/2006/relationships/hyperlink" Target="http://www.construction21.eu/espana/articles/es/elevada-participacion-en-la-tercera-visita-a-edificios-construction21.html" TargetMode="External"/><Relationship Id="rId18" Type="http://schemas.openxmlformats.org/officeDocument/2006/relationships/hyperlink" Target="http://www.lifedomotic.eu/en/component/content/article/2-ultimas-noticias/40-networking-proyecto-europeo-construccion-21.html" TargetMode="External"/><Relationship Id="rId26" Type="http://schemas.openxmlformats.org/officeDocument/2006/relationships/hyperlink" Target="https://www.xing.com/topics/de/wettbewerb-nachhaltige-gebaude-fur-die-stadte-der-zukunft-19665" TargetMode="External"/><Relationship Id="rId3" Type="http://schemas.openxmlformats.org/officeDocument/2006/relationships/hyperlink" Target="http://www.construction21.eu/espana/articles/es/elevada-participacion-en-la-tercera-visita-a-edificios-construction21.html" TargetMode="External"/><Relationship Id="rId21" Type="http://schemas.openxmlformats.org/officeDocument/2006/relationships/hyperlink" Target="http://www.facebook.de/baunachrichten" TargetMode="External"/><Relationship Id="rId7" Type="http://schemas.openxmlformats.org/officeDocument/2006/relationships/hyperlink" Target="http://www.construction21.eu/espana/articles/es/elevada-participacion-en-la-tercera-visita-a-edificios-construction21.html" TargetMode="External"/><Relationship Id="rId12" Type="http://schemas.openxmlformats.org/officeDocument/2006/relationships/hyperlink" Target="http://www.construction21.eu/espana/articles/es/elevada-participacion-en-la-tercera-visita-a-edificios-construction21.html" TargetMode="External"/><Relationship Id="rId17" Type="http://schemas.openxmlformats.org/officeDocument/2006/relationships/hyperlink" Target="http://www.patrimonionatural.org/ver_noticia.php?id_not=423" TargetMode="External"/><Relationship Id="rId25" Type="http://schemas.openxmlformats.org/officeDocument/2006/relationships/hyperlink" Target="http://www.linkedin.com/groups?search=&amp;answerCategory=myq&amp;gid=123836" TargetMode="External"/><Relationship Id="rId2" Type="http://schemas.openxmlformats.org/officeDocument/2006/relationships/hyperlink" Target="http://www.construction21.eu/espana/articles/es/elevada-participacion-en-la-tercera-visita-a-edificios-construction21.html" TargetMode="External"/><Relationship Id="rId16" Type="http://schemas.openxmlformats.org/officeDocument/2006/relationships/hyperlink" Target="http://www.construction21.eu/espana/case-studies/es/casa-zaranda.html" TargetMode="External"/><Relationship Id="rId20" Type="http://schemas.openxmlformats.org/officeDocument/2006/relationships/hyperlink" Target="http://www.baulinks.de/webplugin/baulinks.xml" TargetMode="External"/><Relationship Id="rId1" Type="http://schemas.openxmlformats.org/officeDocument/2006/relationships/hyperlink" Target="http://www.construction21.eu/espana/articles/es/elevada-participacion-en-la-tercera-visita-a-edificios-construction21.html" TargetMode="External"/><Relationship Id="rId6" Type="http://schemas.openxmlformats.org/officeDocument/2006/relationships/hyperlink" Target="http://www.construction21.eu/espana/articles/es/elevada-participacion-en-la-tercera-visita-a-edificios-construction21.html" TargetMode="External"/><Relationship Id="rId11" Type="http://schemas.openxmlformats.org/officeDocument/2006/relationships/hyperlink" Target="http://www.construction21.eu/espana/articles/es/elevada-participacion-en-la-tercera-visita-a-edificios-construction21.html" TargetMode="External"/><Relationship Id="rId24" Type="http://schemas.openxmlformats.org/officeDocument/2006/relationships/hyperlink" Target="http://www.linkedin.com/groups?search=&amp;answerCategory=myans&amp;gid=2310542" TargetMode="External"/><Relationship Id="rId5" Type="http://schemas.openxmlformats.org/officeDocument/2006/relationships/hyperlink" Target="http://www.construction21.eu/espana/articles/es/elevada-participacion-en-la-tercera-visita-a-edificios-construction21.html" TargetMode="External"/><Relationship Id="rId15" Type="http://schemas.openxmlformats.org/officeDocument/2006/relationships/hyperlink" Target="http://www.construction21.eu/espana/case-studies/es/casa-zaranda.html" TargetMode="External"/><Relationship Id="rId23" Type="http://schemas.openxmlformats.org/officeDocument/2006/relationships/hyperlink" Target="http://www.linkedin.com/groups?search=&amp;answerCategory=myq&amp;gid=2310542" TargetMode="External"/><Relationship Id="rId28" Type="http://schemas.openxmlformats.org/officeDocument/2006/relationships/printerSettings" Target="../printerSettings/printerSettings5.bin"/><Relationship Id="rId10" Type="http://schemas.openxmlformats.org/officeDocument/2006/relationships/hyperlink" Target="http://www.construction21.eu/espana/articles/es/elevada-participacion-en-la-tercera-visita-a-edificios-construction21.html" TargetMode="External"/><Relationship Id="rId19" Type="http://schemas.openxmlformats.org/officeDocument/2006/relationships/hyperlink" Target="http://twitter.com/baulinks_de" TargetMode="External"/><Relationship Id="rId4" Type="http://schemas.openxmlformats.org/officeDocument/2006/relationships/hyperlink" Target="http://www.construction21.eu/espana/articles/es/elevada-participacion-en-la-tercera-visita-a-edificios-construction21.html" TargetMode="External"/><Relationship Id="rId9" Type="http://schemas.openxmlformats.org/officeDocument/2006/relationships/hyperlink" Target="http://www.construction21.eu/espana/articles/es/elevada-participacion-en-la-tercera-visita-a-edificios-construction21.html" TargetMode="External"/><Relationship Id="rId14" Type="http://schemas.openxmlformats.org/officeDocument/2006/relationships/hyperlink" Target="http://www.construction21.eu/espana/case-studies/es/casa-zaranda.html" TargetMode="External"/><Relationship Id="rId22" Type="http://schemas.openxmlformats.org/officeDocument/2006/relationships/hyperlink" Target="http://news.google.de/news?q=site:www.baulinks.de&amp;scoring=n" TargetMode="External"/><Relationship Id="rId27" Type="http://schemas.openxmlformats.org/officeDocument/2006/relationships/hyperlink" Target="http://www.baulinks.de/webplugin/2013/0613.ph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0"/>
  <sheetViews>
    <sheetView tabSelected="1" workbookViewId="0">
      <selection activeCell="A15" sqref="A15:G15"/>
    </sheetView>
  </sheetViews>
  <sheetFormatPr baseColWidth="10" defaultColWidth="13.140625" defaultRowHeight="12.75" x14ac:dyDescent="0.2"/>
  <cols>
    <col min="1" max="5" width="13.140625" style="2"/>
    <col min="6" max="6" width="16" style="2" customWidth="1"/>
    <col min="7" max="16384" width="13.140625" style="2"/>
  </cols>
  <sheetData>
    <row r="6" spans="1:7" ht="15" x14ac:dyDescent="0.25">
      <c r="A6" s="1"/>
    </row>
    <row r="7" spans="1:7" ht="15" x14ac:dyDescent="0.25">
      <c r="A7" s="1" t="s">
        <v>0</v>
      </c>
    </row>
    <row r="8" spans="1:7" ht="15" x14ac:dyDescent="0.25">
      <c r="A8" s="1"/>
    </row>
    <row r="10" spans="1:7" ht="21" x14ac:dyDescent="0.35">
      <c r="A10" s="70" t="s">
        <v>1</v>
      </c>
      <c r="B10" s="70"/>
      <c r="C10" s="70"/>
      <c r="D10" s="70"/>
      <c r="E10" s="70"/>
      <c r="F10" s="70"/>
    </row>
    <row r="11" spans="1:7" x14ac:dyDescent="0.2">
      <c r="G11" s="3"/>
    </row>
    <row r="12" spans="1:7" ht="21" x14ac:dyDescent="0.35">
      <c r="A12" s="70" t="s">
        <v>2</v>
      </c>
      <c r="B12" s="70"/>
      <c r="C12" s="70"/>
      <c r="D12" s="70"/>
      <c r="E12" s="70"/>
      <c r="F12" s="70"/>
    </row>
    <row r="13" spans="1:7" ht="30.6" customHeight="1" x14ac:dyDescent="0.2"/>
    <row r="14" spans="1:7" ht="26.25" x14ac:dyDescent="0.4">
      <c r="A14" s="71" t="s">
        <v>10</v>
      </c>
      <c r="B14" s="71"/>
      <c r="C14" s="71"/>
      <c r="D14" s="71"/>
      <c r="E14" s="71"/>
      <c r="F14" s="71"/>
    </row>
    <row r="15" spans="1:7" ht="30" customHeight="1" x14ac:dyDescent="0.2">
      <c r="A15" s="97" t="s">
        <v>1083</v>
      </c>
      <c r="B15" s="97"/>
      <c r="C15" s="97"/>
      <c r="D15" s="97"/>
      <c r="E15" s="97"/>
      <c r="F15" s="97"/>
      <c r="G15" s="97"/>
    </row>
    <row r="16" spans="1:7" ht="33.75" customHeight="1" x14ac:dyDescent="0.2">
      <c r="A16" s="72"/>
      <c r="B16" s="72"/>
      <c r="C16" s="72"/>
      <c r="D16" s="72"/>
      <c r="E16" s="72"/>
      <c r="F16" s="72"/>
      <c r="G16" s="72"/>
    </row>
    <row r="19" spans="1:1" ht="18.75" x14ac:dyDescent="0.3">
      <c r="A19" s="4" t="s">
        <v>3</v>
      </c>
    </row>
    <row r="21" spans="1:1" ht="18.75" x14ac:dyDescent="0.3">
      <c r="A21" s="4" t="s">
        <v>4</v>
      </c>
    </row>
    <row r="26" spans="1:1" ht="18.75" x14ac:dyDescent="0.3">
      <c r="A26" s="4" t="s">
        <v>5</v>
      </c>
    </row>
    <row r="27" spans="1:1" ht="18.75" x14ac:dyDescent="0.3">
      <c r="A27" s="4" t="s">
        <v>6</v>
      </c>
    </row>
    <row r="28" spans="1:1" ht="18.75" x14ac:dyDescent="0.3">
      <c r="A28" s="4" t="s">
        <v>7</v>
      </c>
    </row>
    <row r="29" spans="1:1" ht="18.75" x14ac:dyDescent="0.3">
      <c r="A29" s="4" t="s">
        <v>8</v>
      </c>
    </row>
    <row r="30" spans="1:1" ht="18.75" x14ac:dyDescent="0.3">
      <c r="A30" s="4" t="s">
        <v>9</v>
      </c>
    </row>
  </sheetData>
  <mergeCells count="5">
    <mergeCell ref="A10:F10"/>
    <mergeCell ref="A12:F12"/>
    <mergeCell ref="A14:F14"/>
    <mergeCell ref="A15:G15"/>
    <mergeCell ref="A16:G16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12" sqref="A12:XFD12"/>
    </sheetView>
  </sheetViews>
  <sheetFormatPr baseColWidth="10" defaultRowHeight="12.75" x14ac:dyDescent="0.2"/>
  <cols>
    <col min="1" max="1" width="17.7109375" customWidth="1"/>
    <col min="2" max="2" width="15.28515625" customWidth="1"/>
    <col min="3" max="3" width="21.7109375" customWidth="1"/>
    <col min="4" max="4" width="16.140625" customWidth="1"/>
    <col min="6" max="6" width="27.5703125" customWidth="1"/>
  </cols>
  <sheetData>
    <row r="2" spans="1:6" ht="26.25" x14ac:dyDescent="0.4">
      <c r="A2" s="71" t="s">
        <v>1080</v>
      </c>
      <c r="B2" s="71"/>
      <c r="C2" s="71"/>
      <c r="D2" s="71"/>
      <c r="E2" s="71"/>
      <c r="F2" s="71"/>
    </row>
    <row r="7" spans="1:6" s="61" customFormat="1" ht="18.75" customHeight="1" x14ac:dyDescent="0.2">
      <c r="A7" s="60"/>
      <c r="B7" s="68" t="s">
        <v>1081</v>
      </c>
      <c r="C7" s="60" t="s">
        <v>398</v>
      </c>
      <c r="D7" s="60" t="s">
        <v>399</v>
      </c>
      <c r="E7" s="60" t="s">
        <v>400</v>
      </c>
      <c r="F7" s="68" t="s">
        <v>1072</v>
      </c>
    </row>
    <row r="8" spans="1:6" ht="18.75" customHeight="1" x14ac:dyDescent="0.2">
      <c r="A8" s="57" t="s">
        <v>390</v>
      </c>
      <c r="B8" s="69">
        <f>Emailings!D5</f>
        <v>45939</v>
      </c>
      <c r="C8" s="66">
        <f>Emailings!E5</f>
        <v>46596</v>
      </c>
      <c r="D8" s="66">
        <f>Press!C4</f>
        <v>159089</v>
      </c>
      <c r="E8" s="66">
        <f>'Viral messaging campaigns'!D35</f>
        <v>2186423</v>
      </c>
      <c r="F8" s="69">
        <f>E8+D8+C8</f>
        <v>2392108</v>
      </c>
    </row>
    <row r="9" spans="1:6" ht="18.75" customHeight="1" x14ac:dyDescent="0.2">
      <c r="A9" s="57" t="s">
        <v>393</v>
      </c>
      <c r="B9" s="69">
        <f>Emailings!D46</f>
        <v>12174</v>
      </c>
      <c r="C9" s="66">
        <f>Emailings!E46</f>
        <v>933</v>
      </c>
      <c r="D9" s="66">
        <f>Press!C52</f>
        <v>322564</v>
      </c>
      <c r="E9" s="66">
        <f>'Viral messaging campaigns'!D222</f>
        <v>449959</v>
      </c>
      <c r="F9" s="69">
        <f t="shared" ref="F9:F13" si="0">E9+D9+C9</f>
        <v>773456</v>
      </c>
    </row>
    <row r="10" spans="1:6" ht="18.75" customHeight="1" x14ac:dyDescent="0.2">
      <c r="A10" s="57" t="s">
        <v>394</v>
      </c>
      <c r="B10" s="69">
        <f>Emailings!D71</f>
        <v>180049</v>
      </c>
      <c r="C10" s="66">
        <f>Emailings!E71</f>
        <v>170000</v>
      </c>
      <c r="D10" s="66">
        <f>Press!C85</f>
        <v>569700</v>
      </c>
      <c r="E10" s="66">
        <f>'Viral messaging campaigns'!D277</f>
        <v>296268</v>
      </c>
      <c r="F10" s="69">
        <f t="shared" si="0"/>
        <v>1035968</v>
      </c>
    </row>
    <row r="11" spans="1:6" ht="18.75" customHeight="1" x14ac:dyDescent="0.2">
      <c r="A11" s="57" t="s">
        <v>395</v>
      </c>
      <c r="B11" s="69">
        <f>Emailings!D101</f>
        <v>86087</v>
      </c>
      <c r="C11" s="66">
        <f>Emailings!E101</f>
        <v>42297</v>
      </c>
      <c r="D11" s="66">
        <f>Press!C116</f>
        <v>72464</v>
      </c>
      <c r="E11" s="66">
        <f>'Viral messaging campaigns'!D295</f>
        <v>382655</v>
      </c>
      <c r="F11" s="69">
        <f t="shared" si="0"/>
        <v>497416</v>
      </c>
    </row>
    <row r="12" spans="1:6" ht="18.75" customHeight="1" x14ac:dyDescent="0.2">
      <c r="A12" s="57" t="s">
        <v>397</v>
      </c>
      <c r="B12" s="69">
        <f>Emailings!D162</f>
        <v>13983</v>
      </c>
      <c r="C12" s="66">
        <f>Emailings!E162</f>
        <v>0</v>
      </c>
      <c r="D12" s="66">
        <f>Press!C169</f>
        <v>857366</v>
      </c>
      <c r="E12" s="66">
        <f>'Viral messaging campaigns'!D312</f>
        <v>26176</v>
      </c>
      <c r="F12" s="69">
        <f>E12+D12+C12</f>
        <v>883542</v>
      </c>
    </row>
    <row r="13" spans="1:6" ht="18.75" customHeight="1" x14ac:dyDescent="0.2">
      <c r="A13" s="57" t="s">
        <v>396</v>
      </c>
      <c r="B13" s="69">
        <f>+Emailings!D187</f>
        <v>130000</v>
      </c>
      <c r="C13" s="66">
        <f>+Emailings!E187</f>
        <v>0</v>
      </c>
      <c r="D13" s="66">
        <f>Press!C140</f>
        <v>1641200</v>
      </c>
      <c r="E13" s="66">
        <f>'Viral messaging campaigns'!D305</f>
        <v>311000</v>
      </c>
      <c r="F13" s="69">
        <f t="shared" si="0"/>
        <v>1952200</v>
      </c>
    </row>
    <row r="14" spans="1:6" ht="18.75" customHeight="1" x14ac:dyDescent="0.2">
      <c r="A14" s="58" t="s">
        <v>34</v>
      </c>
      <c r="B14" s="69">
        <f>SUM(B8:B13)</f>
        <v>468232</v>
      </c>
      <c r="C14" s="67">
        <f>SUM(C8:C13)</f>
        <v>259826</v>
      </c>
      <c r="D14" s="67">
        <f>SUM(D8:D13)</f>
        <v>3622383</v>
      </c>
      <c r="E14" s="67">
        <f>SUM(E8:E13)</f>
        <v>3652481</v>
      </c>
      <c r="F14" s="69">
        <f>SUM(F8:F13)</f>
        <v>7534690</v>
      </c>
    </row>
    <row r="20" spans="1:8" s="63" customFormat="1" ht="28.5" customHeight="1" x14ac:dyDescent="0.2">
      <c r="A20" s="62" t="s">
        <v>1079</v>
      </c>
    </row>
    <row r="21" spans="1:8" ht="25.5" x14ac:dyDescent="0.2">
      <c r="A21" s="73" t="s">
        <v>1073</v>
      </c>
      <c r="B21" s="73"/>
      <c r="C21" s="73"/>
      <c r="D21" s="64" t="s">
        <v>1074</v>
      </c>
      <c r="E21" s="65" t="s">
        <v>1075</v>
      </c>
      <c r="H21" s="59"/>
    </row>
    <row r="22" spans="1:8" ht="38.25" x14ac:dyDescent="0.2">
      <c r="A22" s="73" t="s">
        <v>1076</v>
      </c>
      <c r="B22" s="73"/>
      <c r="C22" s="73"/>
      <c r="D22" s="64" t="s">
        <v>1077</v>
      </c>
      <c r="E22" s="65" t="s">
        <v>1078</v>
      </c>
    </row>
  </sheetData>
  <mergeCells count="3">
    <mergeCell ref="A2:F2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topLeftCell="D1" workbookViewId="0">
      <selection activeCell="H169" sqref="H166:H169"/>
    </sheetView>
  </sheetViews>
  <sheetFormatPr baseColWidth="10" defaultColWidth="17.140625" defaultRowHeight="12.75" customHeight="1" x14ac:dyDescent="0.2"/>
  <cols>
    <col min="1" max="1" width="15.42578125" style="6" customWidth="1"/>
    <col min="2" max="2" width="17.140625" style="6"/>
    <col min="3" max="3" width="48.85546875" style="6" customWidth="1"/>
    <col min="4" max="4" width="12.42578125" style="6" customWidth="1"/>
    <col min="5" max="5" width="12.28515625" style="6" customWidth="1"/>
    <col min="6" max="6" width="47.28515625" style="6" customWidth="1"/>
    <col min="7" max="7" width="17.140625" style="6"/>
    <col min="8" max="8" width="34.42578125" style="6" customWidth="1"/>
    <col min="9" max="16384" width="17.140625" style="6"/>
  </cols>
  <sheetData>
    <row r="1" spans="1:17" ht="22.5" customHeight="1" x14ac:dyDescent="0.25">
      <c r="A1" s="74" t="s">
        <v>1082</v>
      </c>
      <c r="B1" s="74"/>
      <c r="C1" s="74"/>
      <c r="D1" s="74"/>
      <c r="E1" s="74"/>
      <c r="F1" s="74"/>
      <c r="G1" s="74"/>
      <c r="H1" s="74"/>
    </row>
    <row r="2" spans="1:17" ht="15" x14ac:dyDescent="0.25">
      <c r="A2" s="25"/>
      <c r="B2" s="25"/>
      <c r="C2" s="25"/>
    </row>
    <row r="3" spans="1:17" ht="26.25" customHeight="1" x14ac:dyDescent="0.25">
      <c r="A3" s="75" t="s">
        <v>389</v>
      </c>
      <c r="B3" s="75"/>
      <c r="C3" s="75"/>
      <c r="D3" s="28">
        <f>((((D5+D46)+D71)+D101)+D162)+D187</f>
        <v>468232</v>
      </c>
      <c r="E3" s="28">
        <f>((((E5+E46)+E71)+E101)+E162)+E187</f>
        <v>259826</v>
      </c>
      <c r="F3" s="8">
        <f>E3+D3</f>
        <v>728058</v>
      </c>
      <c r="G3" s="29"/>
      <c r="H3" s="29"/>
    </row>
    <row r="4" spans="1:17" ht="12.75" customHeight="1" x14ac:dyDescent="0.2">
      <c r="A4" s="26" t="s">
        <v>392</v>
      </c>
      <c r="B4" s="26" t="s">
        <v>11</v>
      </c>
      <c r="C4" s="27" t="s">
        <v>12</v>
      </c>
      <c r="D4" s="27" t="s">
        <v>13</v>
      </c>
      <c r="E4" s="27" t="s">
        <v>14</v>
      </c>
      <c r="F4" s="10" t="s">
        <v>15</v>
      </c>
      <c r="G4" s="10" t="s">
        <v>16</v>
      </c>
      <c r="H4" s="10" t="s">
        <v>17</v>
      </c>
    </row>
    <row r="5" spans="1:17" ht="12.75" customHeight="1" x14ac:dyDescent="0.25">
      <c r="A5" s="76" t="s">
        <v>390</v>
      </c>
      <c r="B5" s="77"/>
      <c r="C5" s="78"/>
      <c r="D5" s="11">
        <f>SUM(D6:D45)</f>
        <v>45939</v>
      </c>
      <c r="E5" s="11">
        <f>SUM(E6:E45)</f>
        <v>46596</v>
      </c>
      <c r="F5" s="9"/>
      <c r="G5" s="9"/>
      <c r="H5" s="9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 x14ac:dyDescent="0.2">
      <c r="A6" s="82" t="s">
        <v>18</v>
      </c>
      <c r="B6" s="13">
        <v>41064</v>
      </c>
      <c r="C6" s="12" t="s">
        <v>19</v>
      </c>
      <c r="D6" s="14">
        <v>1213</v>
      </c>
      <c r="E6" s="14"/>
      <c r="F6" s="12" t="s">
        <v>20</v>
      </c>
      <c r="G6" s="12" t="s">
        <v>18</v>
      </c>
      <c r="H6" s="12" t="s">
        <v>21</v>
      </c>
    </row>
    <row r="7" spans="1:17" ht="25.5" x14ac:dyDescent="0.2">
      <c r="A7" s="83"/>
      <c r="B7" s="12" t="s">
        <v>22</v>
      </c>
      <c r="C7" s="12" t="s">
        <v>23</v>
      </c>
      <c r="D7" s="14">
        <v>88</v>
      </c>
      <c r="E7" s="14"/>
      <c r="F7" s="12" t="s">
        <v>24</v>
      </c>
      <c r="G7" s="12" t="s">
        <v>25</v>
      </c>
      <c r="H7" s="12" t="s">
        <v>26</v>
      </c>
      <c r="I7" s="16"/>
    </row>
    <row r="8" spans="1:17" x14ac:dyDescent="0.2">
      <c r="A8" s="83"/>
      <c r="B8" s="13">
        <v>41250</v>
      </c>
      <c r="C8" s="12" t="s">
        <v>27</v>
      </c>
      <c r="D8" s="14"/>
      <c r="E8" s="14">
        <v>726</v>
      </c>
      <c r="F8" s="12" t="s">
        <v>28</v>
      </c>
      <c r="G8" s="12" t="s">
        <v>29</v>
      </c>
      <c r="H8" s="12"/>
      <c r="I8" s="16"/>
    </row>
    <row r="9" spans="1:17" x14ac:dyDescent="0.2">
      <c r="A9" s="83"/>
      <c r="B9" s="17">
        <v>2012</v>
      </c>
      <c r="C9" s="12" t="s">
        <v>30</v>
      </c>
      <c r="D9" s="14"/>
      <c r="E9" s="18">
        <v>150</v>
      </c>
      <c r="F9" s="12" t="s">
        <v>31</v>
      </c>
      <c r="G9" s="12" t="s">
        <v>32</v>
      </c>
      <c r="H9" s="12"/>
      <c r="I9" s="16"/>
    </row>
    <row r="10" spans="1:17" x14ac:dyDescent="0.2">
      <c r="A10" s="83"/>
      <c r="B10" s="17">
        <v>2012</v>
      </c>
      <c r="C10" s="12" t="s">
        <v>30</v>
      </c>
      <c r="D10" s="14"/>
      <c r="E10" s="18">
        <v>800</v>
      </c>
      <c r="F10" s="12" t="s">
        <v>31</v>
      </c>
      <c r="G10" s="12" t="s">
        <v>33</v>
      </c>
      <c r="H10" s="12"/>
      <c r="I10" s="16"/>
    </row>
    <row r="11" spans="1:17" ht="12.75" customHeight="1" x14ac:dyDescent="0.2">
      <c r="A11" s="83"/>
      <c r="B11" s="13">
        <v>41069</v>
      </c>
      <c r="C11" s="12" t="s">
        <v>35</v>
      </c>
      <c r="D11" s="14">
        <v>1800</v>
      </c>
      <c r="E11" s="18"/>
      <c r="F11" s="12" t="s">
        <v>36</v>
      </c>
      <c r="G11" s="12" t="s">
        <v>18</v>
      </c>
      <c r="H11" s="12"/>
    </row>
    <row r="12" spans="1:17" ht="12.75" customHeight="1" x14ac:dyDescent="0.2">
      <c r="A12" s="83"/>
      <c r="B12" s="12" t="s">
        <v>37</v>
      </c>
      <c r="C12" s="12" t="s">
        <v>38</v>
      </c>
      <c r="D12" s="14"/>
      <c r="E12" s="14">
        <v>120</v>
      </c>
      <c r="F12" s="12" t="s">
        <v>39</v>
      </c>
      <c r="G12" s="12" t="s">
        <v>40</v>
      </c>
      <c r="H12" s="12"/>
    </row>
    <row r="13" spans="1:17" ht="12.75" customHeight="1" x14ac:dyDescent="0.2">
      <c r="A13" s="83"/>
      <c r="B13" s="12" t="s">
        <v>41</v>
      </c>
      <c r="C13" s="30" t="s">
        <v>42</v>
      </c>
      <c r="D13" s="14">
        <v>1800</v>
      </c>
      <c r="E13" s="14"/>
      <c r="F13" s="12" t="s">
        <v>43</v>
      </c>
      <c r="G13" s="12" t="s">
        <v>18</v>
      </c>
      <c r="H13" s="12"/>
    </row>
    <row r="14" spans="1:17" ht="12.75" customHeight="1" x14ac:dyDescent="0.2">
      <c r="A14" s="83"/>
      <c r="B14" s="12" t="s">
        <v>44</v>
      </c>
      <c r="C14" s="12" t="s">
        <v>19</v>
      </c>
      <c r="D14" s="14"/>
      <c r="E14" s="14">
        <v>800</v>
      </c>
      <c r="F14" s="12" t="s">
        <v>45</v>
      </c>
      <c r="G14" s="12" t="s">
        <v>46</v>
      </c>
      <c r="H14" s="12"/>
    </row>
    <row r="15" spans="1:17" ht="12.75" customHeight="1" x14ac:dyDescent="0.2">
      <c r="A15" s="83"/>
      <c r="B15" s="12" t="s">
        <v>47</v>
      </c>
      <c r="C15" s="12" t="s">
        <v>48</v>
      </c>
      <c r="D15" s="14">
        <v>63</v>
      </c>
      <c r="E15" s="14"/>
      <c r="F15" s="12" t="s">
        <v>49</v>
      </c>
      <c r="G15" s="12" t="s">
        <v>18</v>
      </c>
      <c r="H15" s="12"/>
    </row>
    <row r="16" spans="1:17" ht="12.75" customHeight="1" x14ac:dyDescent="0.2">
      <c r="A16" s="83"/>
      <c r="B16" s="13">
        <v>41220</v>
      </c>
      <c r="C16" s="12" t="s">
        <v>50</v>
      </c>
      <c r="D16" s="18">
        <v>823</v>
      </c>
      <c r="E16" s="14"/>
      <c r="F16" s="12" t="s">
        <v>51</v>
      </c>
      <c r="G16" s="12" t="s">
        <v>2</v>
      </c>
      <c r="H16" s="12"/>
    </row>
    <row r="17" spans="1:8" ht="12.75" customHeight="1" x14ac:dyDescent="0.2">
      <c r="A17" s="83"/>
      <c r="B17" s="12" t="s">
        <v>52</v>
      </c>
      <c r="C17" s="12" t="s">
        <v>50</v>
      </c>
      <c r="D17" s="18">
        <v>823</v>
      </c>
      <c r="E17" s="14"/>
      <c r="F17" s="12" t="s">
        <v>53</v>
      </c>
      <c r="G17" s="12" t="s">
        <v>2</v>
      </c>
      <c r="H17" s="12"/>
    </row>
    <row r="18" spans="1:8" ht="12.75" customHeight="1" x14ac:dyDescent="0.2">
      <c r="A18" s="83"/>
      <c r="B18" s="13">
        <v>41008</v>
      </c>
      <c r="C18" s="12" t="s">
        <v>19</v>
      </c>
      <c r="D18" s="14">
        <v>534</v>
      </c>
      <c r="E18" s="14"/>
      <c r="F18" s="12" t="s">
        <v>54</v>
      </c>
      <c r="G18" s="12" t="s">
        <v>2</v>
      </c>
      <c r="H18" s="12"/>
    </row>
    <row r="19" spans="1:8" ht="12.75" customHeight="1" x14ac:dyDescent="0.2">
      <c r="A19" s="83"/>
      <c r="B19" s="13">
        <v>41069</v>
      </c>
      <c r="C19" s="12" t="s">
        <v>35</v>
      </c>
      <c r="D19" s="14">
        <v>1820</v>
      </c>
      <c r="E19" s="14"/>
      <c r="F19" s="12" t="s">
        <v>55</v>
      </c>
      <c r="G19" s="12" t="s">
        <v>18</v>
      </c>
      <c r="H19" s="12"/>
    </row>
    <row r="20" spans="1:8" ht="12.75" customHeight="1" x14ac:dyDescent="0.2">
      <c r="A20" s="83"/>
      <c r="B20" s="12" t="s">
        <v>56</v>
      </c>
      <c r="C20" s="12" t="s">
        <v>50</v>
      </c>
      <c r="D20" s="18">
        <v>955</v>
      </c>
      <c r="E20" s="14"/>
      <c r="F20" s="12" t="s">
        <v>57</v>
      </c>
      <c r="G20" s="12" t="s">
        <v>2</v>
      </c>
      <c r="H20" s="12"/>
    </row>
    <row r="21" spans="1:8" ht="12.75" customHeight="1" x14ac:dyDescent="0.2">
      <c r="A21" s="83"/>
      <c r="B21" s="12" t="s">
        <v>58</v>
      </c>
      <c r="C21" s="12" t="s">
        <v>59</v>
      </c>
      <c r="D21" s="14">
        <v>257</v>
      </c>
      <c r="E21" s="14"/>
      <c r="F21" s="12" t="s">
        <v>60</v>
      </c>
      <c r="G21" s="12" t="s">
        <v>61</v>
      </c>
      <c r="H21" s="12"/>
    </row>
    <row r="22" spans="1:8" ht="12.75" customHeight="1" x14ac:dyDescent="0.2">
      <c r="A22" s="83"/>
      <c r="B22" s="12" t="s">
        <v>62</v>
      </c>
      <c r="C22" s="12" t="s">
        <v>50</v>
      </c>
      <c r="D22" s="18">
        <v>955</v>
      </c>
      <c r="E22" s="14"/>
      <c r="F22" s="12" t="s">
        <v>63</v>
      </c>
      <c r="G22" s="12" t="s">
        <v>2</v>
      </c>
      <c r="H22" s="12"/>
    </row>
    <row r="23" spans="1:8" ht="12.75" customHeight="1" x14ac:dyDescent="0.2">
      <c r="A23" s="83"/>
      <c r="B23" s="12" t="s">
        <v>64</v>
      </c>
      <c r="C23" s="12" t="s">
        <v>35</v>
      </c>
      <c r="D23" s="14">
        <v>2376</v>
      </c>
      <c r="E23" s="14"/>
      <c r="F23" s="12" t="s">
        <v>65</v>
      </c>
      <c r="G23" s="12" t="s">
        <v>2</v>
      </c>
      <c r="H23" s="12"/>
    </row>
    <row r="24" spans="1:8" ht="12.75" customHeight="1" x14ac:dyDescent="0.2">
      <c r="A24" s="83"/>
      <c r="B24" s="13">
        <v>40978</v>
      </c>
      <c r="C24" s="12" t="s">
        <v>66</v>
      </c>
      <c r="D24" s="14">
        <v>180</v>
      </c>
      <c r="E24" s="14"/>
      <c r="F24" s="12" t="s">
        <v>67</v>
      </c>
      <c r="G24" s="12" t="s">
        <v>18</v>
      </c>
      <c r="H24" s="12"/>
    </row>
    <row r="25" spans="1:8" ht="12.75" customHeight="1" x14ac:dyDescent="0.2">
      <c r="A25" s="83"/>
      <c r="B25" s="13">
        <v>41192</v>
      </c>
      <c r="C25" s="12" t="s">
        <v>50</v>
      </c>
      <c r="D25" s="18">
        <v>1100</v>
      </c>
      <c r="E25" s="14"/>
      <c r="F25" s="12" t="s">
        <v>68</v>
      </c>
      <c r="G25" s="12" t="s">
        <v>2</v>
      </c>
      <c r="H25" s="12"/>
    </row>
    <row r="26" spans="1:8" ht="12.75" customHeight="1" x14ac:dyDescent="0.2">
      <c r="A26" s="83"/>
      <c r="B26" s="17">
        <v>2012</v>
      </c>
      <c r="C26" s="12" t="s">
        <v>69</v>
      </c>
      <c r="D26" s="14"/>
      <c r="E26" s="14">
        <v>9000</v>
      </c>
      <c r="F26" s="12" t="s">
        <v>31</v>
      </c>
      <c r="G26" s="12" t="s">
        <v>70</v>
      </c>
      <c r="H26" s="12"/>
    </row>
    <row r="27" spans="1:8" ht="12.75" customHeight="1" x14ac:dyDescent="0.2">
      <c r="A27" s="83"/>
      <c r="B27" s="17" t="s">
        <v>71</v>
      </c>
      <c r="C27" s="12" t="s">
        <v>72</v>
      </c>
      <c r="D27" s="14">
        <v>8570</v>
      </c>
      <c r="E27" s="14"/>
      <c r="F27" s="12" t="s">
        <v>73</v>
      </c>
      <c r="G27" s="17" t="s">
        <v>2</v>
      </c>
      <c r="H27" s="12"/>
    </row>
    <row r="28" spans="1:8" x14ac:dyDescent="0.2">
      <c r="A28" s="83"/>
      <c r="B28" s="13">
        <v>41163</v>
      </c>
      <c r="C28" s="12" t="s">
        <v>50</v>
      </c>
      <c r="D28" s="18">
        <v>1205</v>
      </c>
      <c r="E28" s="14"/>
      <c r="F28" s="12" t="s">
        <v>74</v>
      </c>
      <c r="G28" s="12" t="s">
        <v>2</v>
      </c>
      <c r="H28" s="12"/>
    </row>
    <row r="29" spans="1:8" x14ac:dyDescent="0.2">
      <c r="A29" s="83"/>
      <c r="B29" s="12" t="s">
        <v>75</v>
      </c>
      <c r="C29" s="12" t="s">
        <v>76</v>
      </c>
      <c r="D29" s="14">
        <v>2690</v>
      </c>
      <c r="E29" s="14"/>
      <c r="F29" s="12" t="s">
        <v>77</v>
      </c>
      <c r="G29" s="12" t="s">
        <v>18</v>
      </c>
      <c r="H29" s="12"/>
    </row>
    <row r="30" spans="1:8" x14ac:dyDescent="0.2">
      <c r="A30" s="83"/>
      <c r="B30" s="12" t="s">
        <v>78</v>
      </c>
      <c r="C30" s="12" t="s">
        <v>50</v>
      </c>
      <c r="D30" s="18">
        <v>1205</v>
      </c>
      <c r="E30" s="14"/>
      <c r="F30" s="12" t="s">
        <v>79</v>
      </c>
      <c r="G30" s="12" t="s">
        <v>2</v>
      </c>
      <c r="H30" s="12"/>
    </row>
    <row r="31" spans="1:8" x14ac:dyDescent="0.2">
      <c r="A31" s="83"/>
      <c r="B31" s="13">
        <v>41610</v>
      </c>
      <c r="C31" s="12" t="s">
        <v>80</v>
      </c>
      <c r="D31" s="14"/>
      <c r="E31" s="14">
        <v>35000</v>
      </c>
      <c r="F31" s="12" t="s">
        <v>81</v>
      </c>
      <c r="G31" s="12" t="s">
        <v>82</v>
      </c>
      <c r="H31" s="12"/>
    </row>
    <row r="32" spans="1:8" x14ac:dyDescent="0.2">
      <c r="A32" s="83"/>
      <c r="B32" s="12" t="s">
        <v>83</v>
      </c>
      <c r="C32" s="12" t="s">
        <v>19</v>
      </c>
      <c r="D32" s="14">
        <v>525</v>
      </c>
      <c r="E32" s="14"/>
      <c r="F32" s="12" t="s">
        <v>84</v>
      </c>
      <c r="G32" s="12" t="s">
        <v>18</v>
      </c>
      <c r="H32" s="12" t="s">
        <v>85</v>
      </c>
    </row>
    <row r="33" spans="1:17" x14ac:dyDescent="0.2">
      <c r="A33" s="83"/>
      <c r="B33" s="12" t="s">
        <v>86</v>
      </c>
      <c r="C33" s="12" t="s">
        <v>50</v>
      </c>
      <c r="D33" s="17">
        <v>1300</v>
      </c>
      <c r="E33" s="14"/>
      <c r="F33" s="12" t="s">
        <v>87</v>
      </c>
      <c r="G33" s="12" t="s">
        <v>2</v>
      </c>
      <c r="H33" s="12"/>
    </row>
    <row r="34" spans="1:17" x14ac:dyDescent="0.2">
      <c r="A34" s="83"/>
      <c r="B34" s="12" t="s">
        <v>88</v>
      </c>
      <c r="C34" s="12" t="s">
        <v>19</v>
      </c>
      <c r="D34" s="14">
        <v>525</v>
      </c>
      <c r="E34" s="14"/>
      <c r="F34" s="12" t="s">
        <v>89</v>
      </c>
      <c r="G34" s="12" t="s">
        <v>2</v>
      </c>
      <c r="H34" s="12" t="s">
        <v>85</v>
      </c>
    </row>
    <row r="35" spans="1:17" x14ac:dyDescent="0.2">
      <c r="A35" s="83"/>
      <c r="B35" s="12" t="s">
        <v>90</v>
      </c>
      <c r="C35" s="12" t="s">
        <v>42</v>
      </c>
      <c r="D35" s="14">
        <v>3723</v>
      </c>
      <c r="E35" s="14"/>
      <c r="F35" s="12" t="s">
        <v>89</v>
      </c>
      <c r="G35" s="12" t="s">
        <v>2</v>
      </c>
      <c r="H35" s="12"/>
    </row>
    <row r="36" spans="1:17" x14ac:dyDescent="0.2">
      <c r="A36" s="83"/>
      <c r="B36" s="13">
        <v>41580</v>
      </c>
      <c r="C36" s="12" t="s">
        <v>50</v>
      </c>
      <c r="D36" s="18">
        <v>1581</v>
      </c>
      <c r="E36" s="14"/>
      <c r="F36" s="12" t="s">
        <v>91</v>
      </c>
      <c r="G36" s="12" t="s">
        <v>2</v>
      </c>
      <c r="H36" s="12"/>
    </row>
    <row r="37" spans="1:17" x14ac:dyDescent="0.2">
      <c r="A37" s="83"/>
      <c r="B37" s="12" t="s">
        <v>92</v>
      </c>
      <c r="C37" s="12" t="s">
        <v>50</v>
      </c>
      <c r="D37" s="18">
        <v>1581</v>
      </c>
      <c r="E37" s="14"/>
      <c r="F37" s="12" t="s">
        <v>93</v>
      </c>
      <c r="G37" s="12" t="s">
        <v>2</v>
      </c>
      <c r="H37" s="12"/>
    </row>
    <row r="38" spans="1:17" x14ac:dyDescent="0.2">
      <c r="A38" s="83"/>
      <c r="B38" s="13">
        <v>41458</v>
      </c>
      <c r="C38" s="12" t="s">
        <v>50</v>
      </c>
      <c r="D38" s="18">
        <v>1876</v>
      </c>
      <c r="E38" s="14"/>
      <c r="F38" s="12" t="s">
        <v>94</v>
      </c>
      <c r="G38" s="12" t="s">
        <v>2</v>
      </c>
      <c r="H38" s="12"/>
    </row>
    <row r="39" spans="1:17" x14ac:dyDescent="0.2">
      <c r="A39" s="83"/>
      <c r="B39" s="12" t="s">
        <v>95</v>
      </c>
      <c r="C39" s="12" t="s">
        <v>19</v>
      </c>
      <c r="D39" s="14">
        <v>525</v>
      </c>
      <c r="E39" s="14"/>
      <c r="F39" s="12" t="s">
        <v>96</v>
      </c>
      <c r="G39" s="12" t="s">
        <v>2</v>
      </c>
      <c r="H39" s="12" t="s">
        <v>85</v>
      </c>
    </row>
    <row r="40" spans="1:17" x14ac:dyDescent="0.2">
      <c r="A40" s="83"/>
      <c r="B40" s="12" t="s">
        <v>97</v>
      </c>
      <c r="C40" s="12" t="s">
        <v>50</v>
      </c>
      <c r="D40" s="18">
        <v>1876</v>
      </c>
      <c r="E40" s="14"/>
      <c r="F40" s="12" t="s">
        <v>98</v>
      </c>
      <c r="G40" s="12" t="s">
        <v>2</v>
      </c>
      <c r="H40" s="12"/>
    </row>
    <row r="41" spans="1:17" x14ac:dyDescent="0.2">
      <c r="A41" s="83"/>
      <c r="B41" s="13">
        <v>41368</v>
      </c>
      <c r="C41" s="12" t="s">
        <v>19</v>
      </c>
      <c r="D41" s="12">
        <v>525</v>
      </c>
      <c r="E41" s="14"/>
      <c r="F41" s="12" t="s">
        <v>99</v>
      </c>
      <c r="G41" s="12" t="s">
        <v>2</v>
      </c>
      <c r="H41" s="12" t="s">
        <v>85</v>
      </c>
    </row>
    <row r="42" spans="1:17" x14ac:dyDescent="0.2">
      <c r="A42" s="83"/>
      <c r="B42" s="13">
        <v>41521</v>
      </c>
      <c r="C42" s="12" t="s">
        <v>66</v>
      </c>
      <c r="D42" s="12">
        <v>438</v>
      </c>
      <c r="E42" s="14"/>
      <c r="F42" s="12" t="s">
        <v>100</v>
      </c>
      <c r="G42" s="12" t="s">
        <v>2</v>
      </c>
      <c r="H42" s="12"/>
    </row>
    <row r="43" spans="1:17" x14ac:dyDescent="0.2">
      <c r="A43" s="83"/>
      <c r="B43" s="12" t="s">
        <v>101</v>
      </c>
      <c r="C43" s="12" t="s">
        <v>19</v>
      </c>
      <c r="D43" s="12">
        <v>525</v>
      </c>
      <c r="E43" s="14"/>
      <c r="F43" s="12" t="s">
        <v>102</v>
      </c>
      <c r="G43" s="12" t="s">
        <v>2</v>
      </c>
      <c r="H43" s="12" t="s">
        <v>85</v>
      </c>
    </row>
    <row r="44" spans="1:17" x14ac:dyDescent="0.2">
      <c r="A44" s="83"/>
      <c r="B44" s="12" t="s">
        <v>103</v>
      </c>
      <c r="C44" s="12" t="s">
        <v>50</v>
      </c>
      <c r="D44" s="18">
        <v>1957</v>
      </c>
      <c r="E44" s="14"/>
      <c r="F44" s="12" t="s">
        <v>104</v>
      </c>
      <c r="G44" s="12" t="s">
        <v>2</v>
      </c>
      <c r="H44" s="12"/>
    </row>
    <row r="45" spans="1:17" x14ac:dyDescent="0.2">
      <c r="A45" s="84"/>
      <c r="B45" s="12" t="s">
        <v>105</v>
      </c>
      <c r="C45" s="12" t="s">
        <v>19</v>
      </c>
      <c r="D45" s="12">
        <v>525</v>
      </c>
      <c r="E45" s="14"/>
      <c r="F45" s="12" t="s">
        <v>106</v>
      </c>
      <c r="G45" s="12" t="s">
        <v>2</v>
      </c>
      <c r="H45" s="12" t="s">
        <v>85</v>
      </c>
    </row>
    <row r="46" spans="1:17" ht="15" x14ac:dyDescent="0.25">
      <c r="A46" s="76" t="s">
        <v>391</v>
      </c>
      <c r="B46" s="77"/>
      <c r="C46" s="78"/>
      <c r="D46" s="19">
        <f>SUM(D47:D70)</f>
        <v>12174</v>
      </c>
      <c r="E46" s="20">
        <f>SUM(E47:E70)</f>
        <v>933</v>
      </c>
      <c r="F46" s="20"/>
      <c r="G46" s="20"/>
      <c r="H46" s="20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9" t="s">
        <v>107</v>
      </c>
      <c r="B47" s="12" t="s">
        <v>108</v>
      </c>
      <c r="C47" s="12" t="s">
        <v>109</v>
      </c>
      <c r="D47" s="14">
        <v>300</v>
      </c>
      <c r="E47" s="14"/>
      <c r="F47" s="12" t="s">
        <v>110</v>
      </c>
      <c r="G47" s="12" t="s">
        <v>107</v>
      </c>
      <c r="H47" s="12" t="s">
        <v>111</v>
      </c>
    </row>
    <row r="48" spans="1:17" x14ac:dyDescent="0.2">
      <c r="A48" s="80"/>
      <c r="B48" s="12" t="s">
        <v>22</v>
      </c>
      <c r="C48" s="12" t="s">
        <v>112</v>
      </c>
      <c r="D48" s="14">
        <v>198</v>
      </c>
      <c r="E48" s="14"/>
      <c r="F48" s="12" t="s">
        <v>110</v>
      </c>
      <c r="G48" s="12" t="s">
        <v>107</v>
      </c>
      <c r="H48" s="12" t="s">
        <v>111</v>
      </c>
    </row>
    <row r="49" spans="1:8" x14ac:dyDescent="0.2">
      <c r="A49" s="80"/>
      <c r="B49" s="21">
        <v>41006</v>
      </c>
      <c r="C49" s="12" t="s">
        <v>113</v>
      </c>
      <c r="D49" s="14">
        <v>643</v>
      </c>
      <c r="E49" s="14"/>
      <c r="F49" s="12" t="s">
        <v>114</v>
      </c>
      <c r="G49" s="12" t="s">
        <v>107</v>
      </c>
      <c r="H49" s="12" t="s">
        <v>31</v>
      </c>
    </row>
    <row r="50" spans="1:8" x14ac:dyDescent="0.2">
      <c r="A50" s="80"/>
      <c r="B50" s="21">
        <v>41008</v>
      </c>
      <c r="C50" s="12" t="s">
        <v>113</v>
      </c>
      <c r="D50" s="14">
        <v>1179</v>
      </c>
      <c r="E50" s="14"/>
      <c r="F50" s="12" t="s">
        <v>115</v>
      </c>
      <c r="G50" s="12" t="s">
        <v>107</v>
      </c>
      <c r="H50" s="12" t="s">
        <v>31</v>
      </c>
    </row>
    <row r="51" spans="1:8" x14ac:dyDescent="0.2">
      <c r="A51" s="80"/>
      <c r="B51" s="21">
        <v>40950</v>
      </c>
      <c r="C51" s="12" t="s">
        <v>113</v>
      </c>
      <c r="D51" s="14">
        <v>1515</v>
      </c>
      <c r="E51" s="14"/>
      <c r="F51" s="12" t="s">
        <v>116</v>
      </c>
      <c r="G51" s="12" t="s">
        <v>107</v>
      </c>
      <c r="H51" s="12" t="s">
        <v>31</v>
      </c>
    </row>
    <row r="52" spans="1:8" x14ac:dyDescent="0.2">
      <c r="A52" s="80"/>
      <c r="B52" s="21">
        <v>40917</v>
      </c>
      <c r="C52" s="12" t="s">
        <v>113</v>
      </c>
      <c r="D52" s="14">
        <v>809</v>
      </c>
      <c r="E52" s="14"/>
      <c r="F52" s="12" t="s">
        <v>117</v>
      </c>
      <c r="G52" s="12" t="s">
        <v>107</v>
      </c>
      <c r="H52" s="12" t="s">
        <v>118</v>
      </c>
    </row>
    <row r="53" spans="1:8" ht="25.5" x14ac:dyDescent="0.2">
      <c r="A53" s="80"/>
      <c r="B53" s="21">
        <v>40920</v>
      </c>
      <c r="C53" s="12" t="s">
        <v>119</v>
      </c>
      <c r="D53" s="14"/>
      <c r="E53" s="14">
        <v>800</v>
      </c>
      <c r="F53" s="12" t="s">
        <v>120</v>
      </c>
      <c r="G53" s="12" t="s">
        <v>107</v>
      </c>
      <c r="H53" s="12" t="s">
        <v>31</v>
      </c>
    </row>
    <row r="54" spans="1:8" x14ac:dyDescent="0.2">
      <c r="A54" s="80"/>
      <c r="B54" s="12" t="s">
        <v>121</v>
      </c>
      <c r="C54" s="12" t="s">
        <v>113</v>
      </c>
      <c r="D54" s="14">
        <v>1687</v>
      </c>
      <c r="E54" s="14"/>
      <c r="F54" s="12" t="s">
        <v>122</v>
      </c>
      <c r="G54" s="12" t="s">
        <v>107</v>
      </c>
      <c r="H54" s="12" t="s">
        <v>31</v>
      </c>
    </row>
    <row r="55" spans="1:8" ht="25.5" x14ac:dyDescent="0.2">
      <c r="A55" s="80"/>
      <c r="B55" s="12" t="s">
        <v>123</v>
      </c>
      <c r="C55" s="12" t="s">
        <v>124</v>
      </c>
      <c r="D55" s="14"/>
      <c r="E55" s="14">
        <v>120</v>
      </c>
      <c r="F55" s="12" t="s">
        <v>125</v>
      </c>
      <c r="G55" s="12" t="s">
        <v>126</v>
      </c>
      <c r="H55" s="12" t="s">
        <v>127</v>
      </c>
    </row>
    <row r="56" spans="1:8" ht="25.5" x14ac:dyDescent="0.2">
      <c r="A56" s="80"/>
      <c r="B56" s="12" t="s">
        <v>128</v>
      </c>
      <c r="C56" s="12" t="s">
        <v>129</v>
      </c>
      <c r="D56" s="14">
        <v>116</v>
      </c>
      <c r="E56" s="14"/>
      <c r="F56" s="12" t="s">
        <v>130</v>
      </c>
      <c r="G56" s="12" t="s">
        <v>107</v>
      </c>
      <c r="H56" s="12" t="s">
        <v>131</v>
      </c>
    </row>
    <row r="57" spans="1:8" ht="25.5" x14ac:dyDescent="0.2">
      <c r="A57" s="80"/>
      <c r="B57" s="12" t="s">
        <v>132</v>
      </c>
      <c r="C57" s="12" t="s">
        <v>133</v>
      </c>
      <c r="D57" s="14">
        <v>714</v>
      </c>
      <c r="E57" s="14"/>
      <c r="F57" s="12" t="s">
        <v>134</v>
      </c>
      <c r="G57" s="12" t="s">
        <v>107</v>
      </c>
      <c r="H57" s="12" t="s">
        <v>135</v>
      </c>
    </row>
    <row r="58" spans="1:8" ht="25.5" x14ac:dyDescent="0.2">
      <c r="A58" s="80"/>
      <c r="B58" s="12" t="s">
        <v>136</v>
      </c>
      <c r="C58" s="12" t="s">
        <v>137</v>
      </c>
      <c r="D58" s="14">
        <v>50</v>
      </c>
      <c r="E58" s="14"/>
      <c r="F58" s="12" t="s">
        <v>138</v>
      </c>
      <c r="G58" s="12" t="s">
        <v>107</v>
      </c>
      <c r="H58" s="12" t="s">
        <v>131</v>
      </c>
    </row>
    <row r="59" spans="1:8" ht="25.5" x14ac:dyDescent="0.2">
      <c r="A59" s="80"/>
      <c r="B59" s="21">
        <v>41488</v>
      </c>
      <c r="C59" s="12" t="s">
        <v>139</v>
      </c>
      <c r="D59" s="14"/>
      <c r="E59" s="14">
        <v>13</v>
      </c>
      <c r="F59" s="12" t="s">
        <v>140</v>
      </c>
      <c r="G59" s="12" t="s">
        <v>141</v>
      </c>
      <c r="H59" s="12" t="s">
        <v>131</v>
      </c>
    </row>
    <row r="60" spans="1:8" x14ac:dyDescent="0.2">
      <c r="A60" s="80"/>
      <c r="B60" s="13">
        <v>41367</v>
      </c>
      <c r="C60" s="12" t="s">
        <v>113</v>
      </c>
      <c r="D60" s="14">
        <v>1872</v>
      </c>
      <c r="E60" s="14"/>
      <c r="F60" s="12" t="s">
        <v>142</v>
      </c>
      <c r="G60" s="12" t="s">
        <v>107</v>
      </c>
      <c r="H60" s="12" t="s">
        <v>31</v>
      </c>
    </row>
    <row r="61" spans="1:8" x14ac:dyDescent="0.2">
      <c r="A61" s="80"/>
      <c r="B61" s="13">
        <v>41372</v>
      </c>
      <c r="C61" s="12" t="s">
        <v>143</v>
      </c>
      <c r="D61" s="14">
        <v>136</v>
      </c>
      <c r="E61" s="14"/>
      <c r="F61" s="12" t="s">
        <v>144</v>
      </c>
      <c r="G61" s="12" t="s">
        <v>107</v>
      </c>
      <c r="H61" s="12" t="s">
        <v>131</v>
      </c>
    </row>
    <row r="62" spans="1:8" x14ac:dyDescent="0.2">
      <c r="A62" s="80"/>
      <c r="B62" s="13">
        <v>41372</v>
      </c>
      <c r="C62" s="12" t="s">
        <v>145</v>
      </c>
      <c r="D62" s="14">
        <v>119</v>
      </c>
      <c r="E62" s="14"/>
      <c r="F62" s="12" t="s">
        <v>146</v>
      </c>
      <c r="G62" s="12" t="s">
        <v>107</v>
      </c>
      <c r="H62" s="12" t="s">
        <v>131</v>
      </c>
    </row>
    <row r="63" spans="1:8" x14ac:dyDescent="0.2">
      <c r="A63" s="80"/>
      <c r="B63" s="13">
        <v>41372</v>
      </c>
      <c r="C63" s="12" t="s">
        <v>147</v>
      </c>
      <c r="D63" s="14">
        <v>149</v>
      </c>
      <c r="E63" s="14"/>
      <c r="F63" s="12" t="s">
        <v>148</v>
      </c>
      <c r="G63" s="12" t="s">
        <v>107</v>
      </c>
      <c r="H63" s="12" t="s">
        <v>131</v>
      </c>
    </row>
    <row r="64" spans="1:8" x14ac:dyDescent="0.2">
      <c r="A64" s="80"/>
      <c r="B64" s="13">
        <v>41372</v>
      </c>
      <c r="C64" s="12" t="s">
        <v>149</v>
      </c>
      <c r="D64" s="14">
        <v>158</v>
      </c>
      <c r="E64" s="14"/>
      <c r="F64" s="12" t="s">
        <v>150</v>
      </c>
      <c r="G64" s="12" t="s">
        <v>107</v>
      </c>
      <c r="H64" s="12" t="s">
        <v>131</v>
      </c>
    </row>
    <row r="65" spans="1:17" x14ac:dyDescent="0.2">
      <c r="A65" s="80"/>
      <c r="B65" s="13">
        <v>41372</v>
      </c>
      <c r="C65" s="12" t="s">
        <v>151</v>
      </c>
      <c r="D65" s="14">
        <v>183</v>
      </c>
      <c r="E65" s="14"/>
      <c r="F65" s="12" t="s">
        <v>150</v>
      </c>
      <c r="G65" s="12" t="s">
        <v>107</v>
      </c>
      <c r="H65" s="12" t="s">
        <v>131</v>
      </c>
    </row>
    <row r="66" spans="1:17" x14ac:dyDescent="0.2">
      <c r="A66" s="80"/>
      <c r="B66" s="13">
        <v>41378</v>
      </c>
      <c r="C66" s="12" t="s">
        <v>152</v>
      </c>
      <c r="D66" s="14">
        <v>15</v>
      </c>
      <c r="E66" s="14"/>
      <c r="F66" s="12" t="s">
        <v>153</v>
      </c>
      <c r="G66" s="12" t="s">
        <v>107</v>
      </c>
      <c r="H66" s="12" t="s">
        <v>131</v>
      </c>
    </row>
    <row r="67" spans="1:17" x14ac:dyDescent="0.2">
      <c r="A67" s="80"/>
      <c r="B67" s="13">
        <v>41378</v>
      </c>
      <c r="C67" s="12" t="s">
        <v>154</v>
      </c>
      <c r="D67" s="14">
        <v>48</v>
      </c>
      <c r="E67" s="14"/>
      <c r="F67" s="12" t="s">
        <v>153</v>
      </c>
      <c r="G67" s="12" t="s">
        <v>107</v>
      </c>
      <c r="H67" s="12" t="s">
        <v>131</v>
      </c>
    </row>
    <row r="68" spans="1:17" x14ac:dyDescent="0.2">
      <c r="A68" s="80"/>
      <c r="B68" s="13">
        <v>41582</v>
      </c>
      <c r="C68" s="12" t="s">
        <v>113</v>
      </c>
      <c r="D68" s="14">
        <v>2215</v>
      </c>
      <c r="E68" s="14"/>
      <c r="F68" s="12" t="s">
        <v>155</v>
      </c>
      <c r="G68" s="12" t="s">
        <v>107</v>
      </c>
      <c r="H68" s="12" t="s">
        <v>31</v>
      </c>
    </row>
    <row r="69" spans="1:17" ht="25.5" x14ac:dyDescent="0.2">
      <c r="A69" s="80"/>
      <c r="B69" s="13">
        <v>41521</v>
      </c>
      <c r="C69" s="12" t="s">
        <v>156</v>
      </c>
      <c r="D69" s="14">
        <v>24</v>
      </c>
      <c r="E69" s="14"/>
      <c r="F69" s="12" t="s">
        <v>157</v>
      </c>
      <c r="G69" s="12" t="s">
        <v>107</v>
      </c>
      <c r="H69" s="12" t="s">
        <v>158</v>
      </c>
    </row>
    <row r="70" spans="1:17" ht="25.5" x14ac:dyDescent="0.2">
      <c r="A70" s="81"/>
      <c r="B70" s="13">
        <v>41551</v>
      </c>
      <c r="C70" s="12" t="s">
        <v>159</v>
      </c>
      <c r="D70" s="14">
        <v>44</v>
      </c>
      <c r="E70" s="14"/>
      <c r="F70" s="12" t="s">
        <v>157</v>
      </c>
      <c r="G70" s="12" t="s">
        <v>107</v>
      </c>
      <c r="H70" s="12" t="s">
        <v>131</v>
      </c>
    </row>
    <row r="71" spans="1:17" ht="30" customHeight="1" x14ac:dyDescent="0.25">
      <c r="A71" s="76" t="s">
        <v>160</v>
      </c>
      <c r="B71" s="77"/>
      <c r="C71" s="78"/>
      <c r="D71" s="19">
        <f>SUM(D72:D100)</f>
        <v>180049</v>
      </c>
      <c r="E71" s="19">
        <f>SUM(E72:E100)</f>
        <v>170000</v>
      </c>
      <c r="F71" s="20"/>
      <c r="G71" s="20"/>
      <c r="H71" s="20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12"/>
      <c r="B72" s="12" t="s">
        <v>161</v>
      </c>
      <c r="C72" s="12" t="s">
        <v>162</v>
      </c>
      <c r="D72" s="14">
        <v>6000</v>
      </c>
      <c r="E72" s="14"/>
      <c r="F72" s="12" t="s">
        <v>163</v>
      </c>
      <c r="G72" s="12" t="s">
        <v>164</v>
      </c>
      <c r="H72" s="12" t="s">
        <v>165</v>
      </c>
    </row>
    <row r="73" spans="1:17" x14ac:dyDescent="0.2">
      <c r="A73" s="12"/>
      <c r="B73" s="12" t="s">
        <v>166</v>
      </c>
      <c r="C73" s="12" t="s">
        <v>162</v>
      </c>
      <c r="D73" s="14">
        <v>40673</v>
      </c>
      <c r="E73" s="14"/>
      <c r="F73" s="12" t="s">
        <v>167</v>
      </c>
      <c r="G73" s="12" t="s">
        <v>168</v>
      </c>
      <c r="H73" s="12" t="s">
        <v>169</v>
      </c>
    </row>
    <row r="74" spans="1:17" x14ac:dyDescent="0.2">
      <c r="A74" s="12"/>
      <c r="B74" s="12" t="s">
        <v>161</v>
      </c>
      <c r="C74" s="12" t="s">
        <v>162</v>
      </c>
      <c r="D74" s="14">
        <v>700</v>
      </c>
      <c r="E74" s="14"/>
      <c r="F74" s="12" t="s">
        <v>170</v>
      </c>
      <c r="G74" s="12" t="s">
        <v>171</v>
      </c>
      <c r="H74" s="12" t="s">
        <v>172</v>
      </c>
    </row>
    <row r="75" spans="1:17" x14ac:dyDescent="0.2">
      <c r="A75" s="12"/>
      <c r="B75" s="12" t="s">
        <v>173</v>
      </c>
      <c r="C75" s="12" t="s">
        <v>2</v>
      </c>
      <c r="D75" s="14"/>
      <c r="E75" s="14">
        <v>100000</v>
      </c>
      <c r="F75" s="12" t="s">
        <v>174</v>
      </c>
      <c r="G75" s="12" t="s">
        <v>175</v>
      </c>
      <c r="H75" s="12">
        <v>100000</v>
      </c>
    </row>
    <row r="76" spans="1:17" x14ac:dyDescent="0.2">
      <c r="A76" s="12"/>
      <c r="B76" s="12" t="s">
        <v>176</v>
      </c>
      <c r="C76" s="12" t="s">
        <v>177</v>
      </c>
      <c r="D76" s="14">
        <v>100</v>
      </c>
      <c r="E76" s="14"/>
      <c r="F76" s="12" t="s">
        <v>178</v>
      </c>
      <c r="G76" s="12" t="s">
        <v>179</v>
      </c>
      <c r="H76" s="12" t="s">
        <v>180</v>
      </c>
    </row>
    <row r="77" spans="1:17" x14ac:dyDescent="0.2">
      <c r="A77" s="12"/>
      <c r="B77" s="12" t="s">
        <v>181</v>
      </c>
      <c r="C77" s="12" t="s">
        <v>177</v>
      </c>
      <c r="D77" s="14">
        <v>50</v>
      </c>
      <c r="E77" s="14"/>
      <c r="F77" s="12" t="s">
        <v>182</v>
      </c>
      <c r="G77" s="12" t="s">
        <v>168</v>
      </c>
      <c r="H77" s="12" t="s">
        <v>183</v>
      </c>
    </row>
    <row r="78" spans="1:17" x14ac:dyDescent="0.2">
      <c r="A78" s="12"/>
      <c r="B78" s="12" t="s">
        <v>184</v>
      </c>
      <c r="C78" s="12" t="s">
        <v>177</v>
      </c>
      <c r="D78" s="14">
        <v>170</v>
      </c>
      <c r="E78" s="14"/>
      <c r="F78" s="12" t="s">
        <v>185</v>
      </c>
      <c r="G78" s="12" t="s">
        <v>168</v>
      </c>
      <c r="H78" s="14" t="s">
        <v>180</v>
      </c>
    </row>
    <row r="79" spans="1:17" x14ac:dyDescent="0.2">
      <c r="A79" s="12"/>
      <c r="B79" s="12" t="s">
        <v>186</v>
      </c>
      <c r="C79" s="12" t="s">
        <v>177</v>
      </c>
      <c r="D79" s="14">
        <v>20</v>
      </c>
      <c r="E79" s="14"/>
      <c r="F79" s="12" t="s">
        <v>187</v>
      </c>
      <c r="G79" s="12" t="s">
        <v>168</v>
      </c>
      <c r="H79" s="14" t="s">
        <v>188</v>
      </c>
    </row>
    <row r="80" spans="1:17" x14ac:dyDescent="0.2">
      <c r="A80" s="12"/>
      <c r="B80" s="12" t="s">
        <v>189</v>
      </c>
      <c r="C80" s="12" t="s">
        <v>177</v>
      </c>
      <c r="D80" s="14">
        <v>30</v>
      </c>
      <c r="E80" s="14"/>
      <c r="F80" s="12" t="s">
        <v>190</v>
      </c>
      <c r="G80" s="12" t="s">
        <v>168</v>
      </c>
      <c r="H80" s="14" t="s">
        <v>191</v>
      </c>
    </row>
    <row r="81" spans="1:8" x14ac:dyDescent="0.2">
      <c r="A81" s="12"/>
      <c r="B81" s="13">
        <v>41498</v>
      </c>
      <c r="C81" s="12" t="s">
        <v>192</v>
      </c>
      <c r="D81" s="14">
        <v>20000</v>
      </c>
      <c r="E81" s="14"/>
      <c r="F81" s="12" t="s">
        <v>193</v>
      </c>
      <c r="G81" s="12" t="s">
        <v>168</v>
      </c>
      <c r="H81" s="14" t="s">
        <v>169</v>
      </c>
    </row>
    <row r="82" spans="1:8" x14ac:dyDescent="0.2">
      <c r="A82" s="12"/>
      <c r="B82" s="13">
        <v>41529</v>
      </c>
      <c r="C82" s="12" t="s">
        <v>192</v>
      </c>
      <c r="D82" s="14">
        <v>6000</v>
      </c>
      <c r="E82" s="14"/>
      <c r="F82" s="12" t="s">
        <v>194</v>
      </c>
      <c r="G82" s="12" t="s">
        <v>164</v>
      </c>
      <c r="H82" s="14" t="s">
        <v>165</v>
      </c>
    </row>
    <row r="83" spans="1:8" x14ac:dyDescent="0.2">
      <c r="A83" s="12"/>
      <c r="B83" s="13">
        <v>41498</v>
      </c>
      <c r="C83" s="12" t="s">
        <v>192</v>
      </c>
      <c r="D83" s="14">
        <v>6000</v>
      </c>
      <c r="E83" s="14"/>
      <c r="F83" s="12" t="s">
        <v>195</v>
      </c>
      <c r="G83" s="12" t="s">
        <v>164</v>
      </c>
      <c r="H83" s="14" t="s">
        <v>165</v>
      </c>
    </row>
    <row r="84" spans="1:8" x14ac:dyDescent="0.2">
      <c r="A84" s="12"/>
      <c r="B84" s="13">
        <v>41529</v>
      </c>
      <c r="C84" s="12" t="s">
        <v>192</v>
      </c>
      <c r="D84" s="14">
        <v>6000</v>
      </c>
      <c r="E84" s="14"/>
      <c r="F84" s="12" t="s">
        <v>196</v>
      </c>
      <c r="G84" s="12" t="s">
        <v>164</v>
      </c>
      <c r="H84" s="14" t="s">
        <v>165</v>
      </c>
    </row>
    <row r="85" spans="1:8" x14ac:dyDescent="0.2">
      <c r="A85" s="12"/>
      <c r="B85" s="12" t="s">
        <v>197</v>
      </c>
      <c r="C85" s="12" t="s">
        <v>192</v>
      </c>
      <c r="D85" s="14">
        <v>6000</v>
      </c>
      <c r="E85" s="14"/>
      <c r="F85" s="12" t="s">
        <v>198</v>
      </c>
      <c r="G85" s="12" t="s">
        <v>164</v>
      </c>
      <c r="H85" s="14" t="s">
        <v>165</v>
      </c>
    </row>
    <row r="86" spans="1:8" x14ac:dyDescent="0.2">
      <c r="A86" s="12"/>
      <c r="B86" s="13">
        <v>41590</v>
      </c>
      <c r="C86" s="12" t="s">
        <v>192</v>
      </c>
      <c r="D86" s="14">
        <v>6000</v>
      </c>
      <c r="E86" s="14"/>
      <c r="F86" s="12" t="s">
        <v>199</v>
      </c>
      <c r="G86" s="12" t="s">
        <v>164</v>
      </c>
      <c r="H86" s="14" t="s">
        <v>165</v>
      </c>
    </row>
    <row r="87" spans="1:8" x14ac:dyDescent="0.2">
      <c r="A87" s="12"/>
      <c r="B87" s="13">
        <v>41590</v>
      </c>
      <c r="C87" s="12" t="s">
        <v>192</v>
      </c>
      <c r="D87" s="14">
        <v>40673</v>
      </c>
      <c r="E87" s="14"/>
      <c r="F87" s="12" t="s">
        <v>200</v>
      </c>
      <c r="G87" s="12" t="s">
        <v>168</v>
      </c>
      <c r="H87" s="14" t="s">
        <v>169</v>
      </c>
    </row>
    <row r="88" spans="1:8" x14ac:dyDescent="0.2">
      <c r="A88" s="12"/>
      <c r="B88" s="13">
        <v>41287</v>
      </c>
      <c r="C88" s="12" t="s">
        <v>192</v>
      </c>
      <c r="D88" s="14">
        <v>40673</v>
      </c>
      <c r="E88" s="14"/>
      <c r="F88" s="12" t="s">
        <v>201</v>
      </c>
      <c r="G88" s="12" t="s">
        <v>168</v>
      </c>
      <c r="H88" s="14" t="s">
        <v>169</v>
      </c>
    </row>
    <row r="89" spans="1:8" x14ac:dyDescent="0.2">
      <c r="A89" s="12"/>
      <c r="B89" s="12" t="s">
        <v>202</v>
      </c>
      <c r="C89" s="12" t="s">
        <v>203</v>
      </c>
      <c r="D89" s="14"/>
      <c r="E89" s="14"/>
      <c r="F89" s="12" t="s">
        <v>204</v>
      </c>
      <c r="G89" s="12" t="s">
        <v>205</v>
      </c>
      <c r="H89" s="14"/>
    </row>
    <row r="90" spans="1:8" x14ac:dyDescent="0.2">
      <c r="A90" s="12"/>
      <c r="B90" s="12" t="s">
        <v>206</v>
      </c>
      <c r="C90" s="12" t="s">
        <v>203</v>
      </c>
      <c r="D90" s="14">
        <v>50</v>
      </c>
      <c r="E90" s="14"/>
      <c r="F90" s="12" t="s">
        <v>204</v>
      </c>
      <c r="G90" s="12" t="s">
        <v>168</v>
      </c>
      <c r="H90" s="14" t="s">
        <v>183</v>
      </c>
    </row>
    <row r="91" spans="1:8" x14ac:dyDescent="0.2">
      <c r="A91" s="12"/>
      <c r="B91" s="12" t="s">
        <v>206</v>
      </c>
      <c r="C91" s="12" t="s">
        <v>203</v>
      </c>
      <c r="D91" s="14">
        <v>170</v>
      </c>
      <c r="E91" s="14"/>
      <c r="F91" s="12" t="s">
        <v>204</v>
      </c>
      <c r="G91" s="12" t="s">
        <v>168</v>
      </c>
      <c r="H91" s="14" t="s">
        <v>180</v>
      </c>
    </row>
    <row r="92" spans="1:8" x14ac:dyDescent="0.2">
      <c r="A92" s="12"/>
      <c r="B92" s="12" t="s">
        <v>206</v>
      </c>
      <c r="C92" s="12" t="s">
        <v>203</v>
      </c>
      <c r="D92" s="14">
        <v>20</v>
      </c>
      <c r="E92" s="14"/>
      <c r="F92" s="12" t="s">
        <v>204</v>
      </c>
      <c r="G92" s="12" t="s">
        <v>168</v>
      </c>
      <c r="H92" s="14" t="s">
        <v>188</v>
      </c>
    </row>
    <row r="93" spans="1:8" x14ac:dyDescent="0.2">
      <c r="A93" s="12"/>
      <c r="B93" s="12" t="s">
        <v>206</v>
      </c>
      <c r="C93" s="12" t="s">
        <v>203</v>
      </c>
      <c r="D93" s="14">
        <v>30</v>
      </c>
      <c r="E93" s="14"/>
      <c r="F93" s="12" t="s">
        <v>204</v>
      </c>
      <c r="G93" s="12" t="s">
        <v>168</v>
      </c>
      <c r="H93" s="14" t="s">
        <v>191</v>
      </c>
    </row>
    <row r="94" spans="1:8" x14ac:dyDescent="0.2">
      <c r="A94" s="12"/>
      <c r="B94" s="12" t="s">
        <v>207</v>
      </c>
      <c r="C94" s="12" t="s">
        <v>203</v>
      </c>
      <c r="D94" s="14">
        <v>170</v>
      </c>
      <c r="E94" s="14"/>
      <c r="F94" s="12" t="s">
        <v>208</v>
      </c>
      <c r="G94" s="12" t="s">
        <v>168</v>
      </c>
      <c r="H94" s="14" t="s">
        <v>165</v>
      </c>
    </row>
    <row r="95" spans="1:8" x14ac:dyDescent="0.2">
      <c r="A95" s="12"/>
      <c r="B95" s="13">
        <v>41287</v>
      </c>
      <c r="C95" s="12" t="s">
        <v>209</v>
      </c>
      <c r="D95" s="14">
        <v>60</v>
      </c>
      <c r="E95" s="14"/>
      <c r="F95" s="12" t="s">
        <v>210</v>
      </c>
      <c r="G95" s="12" t="s">
        <v>164</v>
      </c>
      <c r="H95" s="14" t="s">
        <v>211</v>
      </c>
    </row>
    <row r="96" spans="1:8" x14ac:dyDescent="0.2">
      <c r="A96" s="12"/>
      <c r="B96" s="12" t="s">
        <v>212</v>
      </c>
      <c r="C96" s="12" t="s">
        <v>203</v>
      </c>
      <c r="D96" s="14"/>
      <c r="E96" s="14">
        <v>35000</v>
      </c>
      <c r="F96" s="12" t="s">
        <v>213</v>
      </c>
      <c r="G96" s="12" t="s">
        <v>214</v>
      </c>
      <c r="H96" s="14">
        <v>35000</v>
      </c>
    </row>
    <row r="97" spans="1:17" x14ac:dyDescent="0.2">
      <c r="A97" s="12"/>
      <c r="B97" s="12" t="s">
        <v>215</v>
      </c>
      <c r="C97" s="12" t="s">
        <v>216</v>
      </c>
      <c r="D97" s="14">
        <v>60</v>
      </c>
      <c r="E97" s="14"/>
      <c r="F97" s="12" t="s">
        <v>210</v>
      </c>
      <c r="G97" s="12" t="s">
        <v>164</v>
      </c>
      <c r="H97" s="14" t="s">
        <v>217</v>
      </c>
    </row>
    <row r="98" spans="1:17" x14ac:dyDescent="0.2">
      <c r="A98" s="12"/>
      <c r="B98" s="12" t="s">
        <v>218</v>
      </c>
      <c r="C98" s="12" t="s">
        <v>203</v>
      </c>
      <c r="D98" s="14">
        <v>200</v>
      </c>
      <c r="E98" s="14"/>
      <c r="F98" s="12" t="s">
        <v>219</v>
      </c>
      <c r="G98" s="12" t="s">
        <v>168</v>
      </c>
      <c r="H98" s="14" t="s">
        <v>165</v>
      </c>
    </row>
    <row r="99" spans="1:17" x14ac:dyDescent="0.2">
      <c r="A99" s="12"/>
      <c r="B99" s="12" t="s">
        <v>220</v>
      </c>
      <c r="C99" s="12" t="s">
        <v>203</v>
      </c>
      <c r="D99" s="14">
        <v>200</v>
      </c>
      <c r="E99" s="14"/>
      <c r="F99" s="12" t="s">
        <v>221</v>
      </c>
      <c r="G99" s="12" t="s">
        <v>168</v>
      </c>
      <c r="H99" s="14" t="s">
        <v>165</v>
      </c>
    </row>
    <row r="100" spans="1:17" x14ac:dyDescent="0.2">
      <c r="A100" s="12"/>
      <c r="B100" s="12" t="s">
        <v>220</v>
      </c>
      <c r="C100" s="12" t="s">
        <v>203</v>
      </c>
      <c r="D100" s="14"/>
      <c r="E100" s="14">
        <v>35000</v>
      </c>
      <c r="F100" s="12" t="s">
        <v>222</v>
      </c>
      <c r="G100" s="12" t="s">
        <v>214</v>
      </c>
      <c r="H100" s="14">
        <v>35000</v>
      </c>
    </row>
    <row r="101" spans="1:17" ht="15" x14ac:dyDescent="0.25">
      <c r="A101" s="76" t="s">
        <v>223</v>
      </c>
      <c r="B101" s="77"/>
      <c r="C101" s="78"/>
      <c r="D101" s="19">
        <f>SUM(D102:D161)</f>
        <v>86087</v>
      </c>
      <c r="E101" s="19">
        <f>SUM(E102:E161)</f>
        <v>42297</v>
      </c>
      <c r="F101" s="20"/>
      <c r="G101" s="20"/>
      <c r="H101" s="1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12" t="s">
        <v>224</v>
      </c>
      <c r="B102" s="22">
        <v>41093</v>
      </c>
      <c r="C102" s="12" t="s">
        <v>225</v>
      </c>
      <c r="D102" s="14">
        <v>104</v>
      </c>
      <c r="E102" s="14"/>
      <c r="F102" s="12" t="s">
        <v>226</v>
      </c>
      <c r="G102" s="12" t="s">
        <v>224</v>
      </c>
      <c r="H102" s="12"/>
    </row>
    <row r="103" spans="1:17" x14ac:dyDescent="0.2">
      <c r="A103" s="12" t="s">
        <v>224</v>
      </c>
      <c r="B103" s="22">
        <v>41033</v>
      </c>
      <c r="C103" s="12" t="s">
        <v>227</v>
      </c>
      <c r="D103" s="14">
        <v>104</v>
      </c>
      <c r="E103" s="14"/>
      <c r="F103" s="12" t="s">
        <v>226</v>
      </c>
      <c r="G103" s="12" t="s">
        <v>224</v>
      </c>
      <c r="H103" s="12"/>
    </row>
    <row r="104" spans="1:17" x14ac:dyDescent="0.2">
      <c r="A104" s="12" t="s">
        <v>224</v>
      </c>
      <c r="B104" s="22">
        <v>41063</v>
      </c>
      <c r="C104" s="12" t="s">
        <v>228</v>
      </c>
      <c r="D104" s="14">
        <v>104</v>
      </c>
      <c r="E104" s="14"/>
      <c r="F104" s="12" t="s">
        <v>226</v>
      </c>
      <c r="G104" s="12" t="s">
        <v>224</v>
      </c>
      <c r="H104" s="12"/>
    </row>
    <row r="105" spans="1:17" x14ac:dyDescent="0.2">
      <c r="A105" s="12" t="s">
        <v>224</v>
      </c>
      <c r="B105" s="23"/>
      <c r="C105" s="12" t="s">
        <v>229</v>
      </c>
      <c r="D105" s="14">
        <v>120</v>
      </c>
      <c r="E105" s="14"/>
      <c r="F105" s="12" t="s">
        <v>226</v>
      </c>
      <c r="G105" s="12" t="s">
        <v>224</v>
      </c>
      <c r="H105" s="12"/>
    </row>
    <row r="106" spans="1:17" x14ac:dyDescent="0.2">
      <c r="A106" s="12" t="s">
        <v>224</v>
      </c>
      <c r="B106" s="23"/>
      <c r="C106" s="12" t="s">
        <v>230</v>
      </c>
      <c r="D106" s="14">
        <v>320</v>
      </c>
      <c r="E106" s="14"/>
      <c r="F106" s="12" t="s">
        <v>231</v>
      </c>
      <c r="G106" s="12" t="s">
        <v>224</v>
      </c>
      <c r="H106" s="12"/>
    </row>
    <row r="107" spans="1:17" x14ac:dyDescent="0.2">
      <c r="A107" s="12" t="s">
        <v>224</v>
      </c>
      <c r="B107" s="23"/>
      <c r="C107" s="12" t="s">
        <v>232</v>
      </c>
      <c r="D107" s="14">
        <v>120</v>
      </c>
      <c r="E107" s="14"/>
      <c r="F107" s="12" t="s">
        <v>231</v>
      </c>
      <c r="G107" s="12" t="s">
        <v>224</v>
      </c>
      <c r="H107" s="12"/>
    </row>
    <row r="108" spans="1:17" x14ac:dyDescent="0.2">
      <c r="A108" s="12" t="s">
        <v>224</v>
      </c>
      <c r="B108" s="23" t="s">
        <v>233</v>
      </c>
      <c r="C108" s="12" t="s">
        <v>234</v>
      </c>
      <c r="D108" s="14"/>
      <c r="E108" s="14">
        <v>7153</v>
      </c>
      <c r="F108" s="12" t="s">
        <v>231</v>
      </c>
      <c r="G108" s="12" t="s">
        <v>235</v>
      </c>
      <c r="H108" s="12"/>
    </row>
    <row r="109" spans="1:17" x14ac:dyDescent="0.2">
      <c r="A109" s="12" t="s">
        <v>224</v>
      </c>
      <c r="B109" s="22">
        <v>41610</v>
      </c>
      <c r="C109" s="12" t="s">
        <v>236</v>
      </c>
      <c r="D109" s="14">
        <v>1038</v>
      </c>
      <c r="E109" s="14"/>
      <c r="F109" s="12" t="s">
        <v>231</v>
      </c>
      <c r="G109" s="12" t="s">
        <v>224</v>
      </c>
      <c r="H109" s="12"/>
    </row>
    <row r="110" spans="1:17" x14ac:dyDescent="0.2">
      <c r="A110" s="12" t="s">
        <v>224</v>
      </c>
      <c r="B110" s="23" t="s">
        <v>237</v>
      </c>
      <c r="C110" s="12" t="s">
        <v>238</v>
      </c>
      <c r="D110" s="14">
        <v>131</v>
      </c>
      <c r="E110" s="14"/>
      <c r="F110" s="12" t="s">
        <v>231</v>
      </c>
      <c r="G110" s="12" t="s">
        <v>224</v>
      </c>
      <c r="H110" s="12"/>
    </row>
    <row r="111" spans="1:17" x14ac:dyDescent="0.2">
      <c r="A111" s="12" t="s">
        <v>224</v>
      </c>
      <c r="B111" s="13">
        <v>41428</v>
      </c>
      <c r="C111" s="12" t="s">
        <v>239</v>
      </c>
      <c r="D111" s="14">
        <v>12</v>
      </c>
      <c r="E111" s="14"/>
      <c r="F111" s="12" t="s">
        <v>240</v>
      </c>
      <c r="G111" s="12" t="s">
        <v>224</v>
      </c>
      <c r="H111" s="12"/>
    </row>
    <row r="112" spans="1:17" x14ac:dyDescent="0.2">
      <c r="A112" s="12" t="s">
        <v>224</v>
      </c>
      <c r="B112" s="13">
        <v>41458</v>
      </c>
      <c r="C112" s="12" t="s">
        <v>239</v>
      </c>
      <c r="D112" s="14">
        <v>12</v>
      </c>
      <c r="E112" s="14"/>
      <c r="F112" s="12" t="s">
        <v>241</v>
      </c>
      <c r="G112" s="12" t="s">
        <v>224</v>
      </c>
      <c r="H112" s="12"/>
    </row>
    <row r="113" spans="1:8" x14ac:dyDescent="0.2">
      <c r="A113" s="12" t="s">
        <v>224</v>
      </c>
      <c r="B113" s="13">
        <v>41611</v>
      </c>
      <c r="C113" s="12" t="s">
        <v>242</v>
      </c>
      <c r="D113" s="14"/>
      <c r="E113" s="14">
        <v>55</v>
      </c>
      <c r="F113" s="12" t="s">
        <v>231</v>
      </c>
      <c r="G113" s="12" t="s">
        <v>224</v>
      </c>
      <c r="H113" s="12"/>
    </row>
    <row r="114" spans="1:8" x14ac:dyDescent="0.2">
      <c r="A114" s="12" t="s">
        <v>224</v>
      </c>
      <c r="B114" s="12" t="s">
        <v>243</v>
      </c>
      <c r="C114" s="12" t="s">
        <v>244</v>
      </c>
      <c r="D114" s="14"/>
      <c r="E114" s="14">
        <v>35000</v>
      </c>
      <c r="F114" s="12" t="s">
        <v>31</v>
      </c>
      <c r="G114" s="12" t="s">
        <v>245</v>
      </c>
      <c r="H114" s="12"/>
    </row>
    <row r="115" spans="1:8" ht="25.5" x14ac:dyDescent="0.2">
      <c r="A115" s="12" t="s">
        <v>224</v>
      </c>
      <c r="B115" s="12" t="s">
        <v>246</v>
      </c>
      <c r="C115" s="12" t="s">
        <v>247</v>
      </c>
      <c r="D115" s="14"/>
      <c r="E115" s="14"/>
      <c r="F115" s="12" t="s">
        <v>248</v>
      </c>
      <c r="G115" s="12" t="s">
        <v>249</v>
      </c>
      <c r="H115" s="12"/>
    </row>
    <row r="116" spans="1:8" x14ac:dyDescent="0.2">
      <c r="A116" s="12" t="s">
        <v>224</v>
      </c>
      <c r="B116" s="12" t="s">
        <v>250</v>
      </c>
      <c r="C116" s="12" t="s">
        <v>251</v>
      </c>
      <c r="D116" s="14">
        <v>120</v>
      </c>
      <c r="E116" s="14"/>
      <c r="F116" s="12" t="s">
        <v>252</v>
      </c>
      <c r="G116" s="12" t="s">
        <v>224</v>
      </c>
      <c r="H116" s="12"/>
    </row>
    <row r="117" spans="1:8" x14ac:dyDescent="0.2">
      <c r="A117" s="12" t="s">
        <v>224</v>
      </c>
      <c r="B117" s="13">
        <v>41032</v>
      </c>
      <c r="C117" s="12" t="s">
        <v>251</v>
      </c>
      <c r="D117" s="14">
        <v>120</v>
      </c>
      <c r="E117" s="14"/>
      <c r="F117" s="12" t="s">
        <v>253</v>
      </c>
      <c r="G117" s="12" t="s">
        <v>224</v>
      </c>
      <c r="H117" s="12"/>
    </row>
    <row r="118" spans="1:8" x14ac:dyDescent="0.2">
      <c r="A118" s="12" t="s">
        <v>224</v>
      </c>
      <c r="B118" s="13">
        <v>41157</v>
      </c>
      <c r="C118" s="12" t="s">
        <v>251</v>
      </c>
      <c r="D118" s="14">
        <v>120</v>
      </c>
      <c r="E118" s="14"/>
      <c r="F118" s="12" t="s">
        <v>254</v>
      </c>
      <c r="G118" s="12" t="s">
        <v>224</v>
      </c>
      <c r="H118" s="12"/>
    </row>
    <row r="119" spans="1:8" ht="25.5" x14ac:dyDescent="0.2">
      <c r="A119" s="12" t="s">
        <v>224</v>
      </c>
      <c r="B119" s="12" t="s">
        <v>255</v>
      </c>
      <c r="C119" s="12" t="s">
        <v>251</v>
      </c>
      <c r="D119" s="14">
        <v>120</v>
      </c>
      <c r="E119" s="14"/>
      <c r="F119" s="12" t="s">
        <v>256</v>
      </c>
      <c r="G119" s="12" t="s">
        <v>224</v>
      </c>
      <c r="H119" s="12"/>
    </row>
    <row r="120" spans="1:8" ht="25.5" x14ac:dyDescent="0.2">
      <c r="A120" s="12" t="s">
        <v>224</v>
      </c>
      <c r="B120" s="12" t="s">
        <v>257</v>
      </c>
      <c r="C120" s="12" t="s">
        <v>251</v>
      </c>
      <c r="D120" s="14">
        <v>120</v>
      </c>
      <c r="E120" s="14"/>
      <c r="F120" s="12" t="s">
        <v>258</v>
      </c>
      <c r="G120" s="12" t="s">
        <v>224</v>
      </c>
      <c r="H120" s="12"/>
    </row>
    <row r="121" spans="1:8" ht="25.5" x14ac:dyDescent="0.2">
      <c r="A121" s="12" t="s">
        <v>224</v>
      </c>
      <c r="B121" s="12" t="s">
        <v>259</v>
      </c>
      <c r="C121" s="12" t="s">
        <v>251</v>
      </c>
      <c r="D121" s="14">
        <v>120</v>
      </c>
      <c r="E121" s="14"/>
      <c r="F121" s="12" t="s">
        <v>260</v>
      </c>
      <c r="G121" s="12" t="s">
        <v>224</v>
      </c>
      <c r="H121" s="12"/>
    </row>
    <row r="122" spans="1:8" ht="25.5" x14ac:dyDescent="0.2">
      <c r="A122" s="12" t="s">
        <v>224</v>
      </c>
      <c r="B122" s="13">
        <v>41030</v>
      </c>
      <c r="C122" s="12" t="s">
        <v>251</v>
      </c>
      <c r="D122" s="14">
        <v>120</v>
      </c>
      <c r="E122" s="14"/>
      <c r="F122" s="12" t="s">
        <v>261</v>
      </c>
      <c r="G122" s="12" t="s">
        <v>224</v>
      </c>
      <c r="H122" s="12"/>
    </row>
    <row r="123" spans="1:8" ht="25.5" x14ac:dyDescent="0.2">
      <c r="A123" s="12" t="s">
        <v>224</v>
      </c>
      <c r="B123" s="12" t="s">
        <v>262</v>
      </c>
      <c r="C123" s="12" t="s">
        <v>251</v>
      </c>
      <c r="D123" s="14">
        <v>120</v>
      </c>
      <c r="E123" s="14"/>
      <c r="F123" s="12" t="s">
        <v>263</v>
      </c>
      <c r="G123" s="12" t="s">
        <v>224</v>
      </c>
      <c r="H123" s="12"/>
    </row>
    <row r="124" spans="1:8" ht="25.5" x14ac:dyDescent="0.2">
      <c r="A124" s="12" t="s">
        <v>224</v>
      </c>
      <c r="B124" s="12" t="s">
        <v>264</v>
      </c>
      <c r="C124" s="12" t="s">
        <v>251</v>
      </c>
      <c r="D124" s="14">
        <v>120</v>
      </c>
      <c r="E124" s="14"/>
      <c r="F124" s="12" t="s">
        <v>265</v>
      </c>
      <c r="G124" s="12" t="s">
        <v>224</v>
      </c>
      <c r="H124" s="12"/>
    </row>
    <row r="125" spans="1:8" ht="25.5" x14ac:dyDescent="0.2">
      <c r="A125" s="12" t="s">
        <v>224</v>
      </c>
      <c r="B125" s="12" t="s">
        <v>264</v>
      </c>
      <c r="C125" s="12" t="s">
        <v>251</v>
      </c>
      <c r="D125" s="14">
        <v>120</v>
      </c>
      <c r="E125" s="14"/>
      <c r="F125" s="12" t="s">
        <v>266</v>
      </c>
      <c r="G125" s="12" t="s">
        <v>224</v>
      </c>
      <c r="H125" s="12"/>
    </row>
    <row r="126" spans="1:8" ht="25.5" x14ac:dyDescent="0.2">
      <c r="A126" s="12" t="s">
        <v>224</v>
      </c>
      <c r="B126" s="12" t="s">
        <v>267</v>
      </c>
      <c r="C126" s="12" t="s">
        <v>251</v>
      </c>
      <c r="D126" s="14">
        <v>120</v>
      </c>
      <c r="E126" s="14"/>
      <c r="F126" s="12" t="s">
        <v>268</v>
      </c>
      <c r="G126" s="12" t="s">
        <v>224</v>
      </c>
      <c r="H126" s="12"/>
    </row>
    <row r="127" spans="1:8" ht="25.5" x14ac:dyDescent="0.2">
      <c r="A127" s="12" t="s">
        <v>224</v>
      </c>
      <c r="B127" s="12" t="s">
        <v>269</v>
      </c>
      <c r="C127" s="12" t="s">
        <v>251</v>
      </c>
      <c r="D127" s="14">
        <v>120</v>
      </c>
      <c r="E127" s="14"/>
      <c r="F127" s="12" t="s">
        <v>270</v>
      </c>
      <c r="G127" s="12" t="s">
        <v>224</v>
      </c>
      <c r="H127" s="12"/>
    </row>
    <row r="128" spans="1:8" ht="25.5" x14ac:dyDescent="0.2">
      <c r="A128" s="12" t="s">
        <v>224</v>
      </c>
      <c r="B128" s="13">
        <v>41093</v>
      </c>
      <c r="C128" s="12" t="s">
        <v>251</v>
      </c>
      <c r="D128" s="14">
        <v>120</v>
      </c>
      <c r="E128" s="14"/>
      <c r="F128" s="12" t="s">
        <v>271</v>
      </c>
      <c r="G128" s="12" t="s">
        <v>224</v>
      </c>
      <c r="H128" s="12"/>
    </row>
    <row r="129" spans="1:8" ht="25.5" x14ac:dyDescent="0.2">
      <c r="A129" s="12" t="s">
        <v>224</v>
      </c>
      <c r="B129" s="12" t="s">
        <v>272</v>
      </c>
      <c r="C129" s="12" t="s">
        <v>251</v>
      </c>
      <c r="D129" s="14">
        <v>120</v>
      </c>
      <c r="E129" s="14"/>
      <c r="F129" s="12" t="s">
        <v>273</v>
      </c>
      <c r="G129" s="12" t="s">
        <v>224</v>
      </c>
      <c r="H129" s="12"/>
    </row>
    <row r="130" spans="1:8" ht="25.5" x14ac:dyDescent="0.2">
      <c r="A130" s="12" t="s">
        <v>224</v>
      </c>
      <c r="B130" s="12" t="s">
        <v>274</v>
      </c>
      <c r="C130" s="12" t="s">
        <v>251</v>
      </c>
      <c r="D130" s="14">
        <v>120</v>
      </c>
      <c r="E130" s="14"/>
      <c r="F130" s="12" t="s">
        <v>275</v>
      </c>
      <c r="G130" s="12" t="s">
        <v>224</v>
      </c>
      <c r="H130" s="12"/>
    </row>
    <row r="131" spans="1:8" ht="25.5" x14ac:dyDescent="0.2">
      <c r="A131" s="12" t="s">
        <v>224</v>
      </c>
      <c r="B131" s="13">
        <v>40973</v>
      </c>
      <c r="C131" s="12" t="s">
        <v>251</v>
      </c>
      <c r="D131" s="14">
        <v>120</v>
      </c>
      <c r="E131" s="14"/>
      <c r="F131" s="12" t="s">
        <v>276</v>
      </c>
      <c r="G131" s="12" t="s">
        <v>224</v>
      </c>
      <c r="H131" s="12"/>
    </row>
    <row r="132" spans="1:8" ht="25.5" x14ac:dyDescent="0.2">
      <c r="A132" s="12" t="s">
        <v>224</v>
      </c>
      <c r="B132" s="12" t="s">
        <v>277</v>
      </c>
      <c r="C132" s="12" t="s">
        <v>251</v>
      </c>
      <c r="D132" s="14">
        <v>120</v>
      </c>
      <c r="E132" s="14"/>
      <c r="F132" s="12" t="s">
        <v>278</v>
      </c>
      <c r="G132" s="12" t="s">
        <v>224</v>
      </c>
      <c r="H132" s="12"/>
    </row>
    <row r="133" spans="1:8" ht="25.5" x14ac:dyDescent="0.2">
      <c r="A133" s="12" t="s">
        <v>224</v>
      </c>
      <c r="B133" s="12" t="s">
        <v>279</v>
      </c>
      <c r="C133" s="12" t="s">
        <v>251</v>
      </c>
      <c r="D133" s="14">
        <v>120</v>
      </c>
      <c r="E133" s="14"/>
      <c r="F133" s="12" t="s">
        <v>280</v>
      </c>
      <c r="G133" s="12" t="s">
        <v>224</v>
      </c>
      <c r="H133" s="12"/>
    </row>
    <row r="134" spans="1:8" ht="25.5" x14ac:dyDescent="0.2">
      <c r="A134" s="12" t="s">
        <v>224</v>
      </c>
      <c r="B134" s="12" t="s">
        <v>281</v>
      </c>
      <c r="C134" s="12" t="s">
        <v>251</v>
      </c>
      <c r="D134" s="14">
        <v>120</v>
      </c>
      <c r="E134" s="14"/>
      <c r="F134" s="12" t="s">
        <v>282</v>
      </c>
      <c r="G134" s="12" t="s">
        <v>224</v>
      </c>
      <c r="H134" s="12"/>
    </row>
    <row r="135" spans="1:8" ht="25.5" x14ac:dyDescent="0.2">
      <c r="A135" s="12" t="s">
        <v>224</v>
      </c>
      <c r="B135" s="13">
        <v>40975</v>
      </c>
      <c r="C135" s="12" t="s">
        <v>251</v>
      </c>
      <c r="D135" s="14">
        <v>120</v>
      </c>
      <c r="E135" s="14"/>
      <c r="F135" s="12" t="s">
        <v>283</v>
      </c>
      <c r="G135" s="12" t="s">
        <v>224</v>
      </c>
      <c r="H135" s="12"/>
    </row>
    <row r="136" spans="1:8" ht="25.5" x14ac:dyDescent="0.2">
      <c r="A136" s="12" t="s">
        <v>224</v>
      </c>
      <c r="B136" s="12" t="s">
        <v>284</v>
      </c>
      <c r="C136" s="12" t="s">
        <v>251</v>
      </c>
      <c r="D136" s="14">
        <v>120</v>
      </c>
      <c r="E136" s="14"/>
      <c r="F136" s="12" t="s">
        <v>285</v>
      </c>
      <c r="G136" s="12" t="s">
        <v>224</v>
      </c>
      <c r="H136" s="12"/>
    </row>
    <row r="137" spans="1:8" ht="25.5" x14ac:dyDescent="0.2">
      <c r="A137" s="12" t="s">
        <v>224</v>
      </c>
      <c r="B137" s="12" t="s">
        <v>286</v>
      </c>
      <c r="C137" s="12" t="s">
        <v>251</v>
      </c>
      <c r="D137" s="14">
        <v>120</v>
      </c>
      <c r="E137" s="14"/>
      <c r="F137" s="12" t="s">
        <v>287</v>
      </c>
      <c r="G137" s="12" t="s">
        <v>224</v>
      </c>
      <c r="H137" s="12"/>
    </row>
    <row r="138" spans="1:8" ht="25.5" x14ac:dyDescent="0.2">
      <c r="A138" s="12" t="s">
        <v>224</v>
      </c>
      <c r="B138" s="13">
        <v>41008</v>
      </c>
      <c r="C138" s="12" t="s">
        <v>251</v>
      </c>
      <c r="D138" s="14">
        <v>120</v>
      </c>
      <c r="E138" s="14"/>
      <c r="F138" s="12" t="s">
        <v>288</v>
      </c>
      <c r="G138" s="12" t="s">
        <v>224</v>
      </c>
      <c r="H138" s="12"/>
    </row>
    <row r="139" spans="1:8" ht="25.5" x14ac:dyDescent="0.2">
      <c r="A139" s="12" t="s">
        <v>224</v>
      </c>
      <c r="B139" s="13">
        <v>41222</v>
      </c>
      <c r="C139" s="12" t="s">
        <v>251</v>
      </c>
      <c r="D139" s="14">
        <v>120</v>
      </c>
      <c r="E139" s="14"/>
      <c r="F139" s="12" t="s">
        <v>289</v>
      </c>
      <c r="G139" s="12" t="s">
        <v>224</v>
      </c>
      <c r="H139" s="12"/>
    </row>
    <row r="140" spans="1:8" ht="25.5" x14ac:dyDescent="0.2">
      <c r="A140" s="12" t="s">
        <v>224</v>
      </c>
      <c r="B140" s="12" t="s">
        <v>290</v>
      </c>
      <c r="C140" s="12" t="s">
        <v>251</v>
      </c>
      <c r="D140" s="14">
        <v>120</v>
      </c>
      <c r="E140" s="14"/>
      <c r="F140" s="12" t="s">
        <v>291</v>
      </c>
      <c r="G140" s="12" t="s">
        <v>224</v>
      </c>
      <c r="H140" s="12"/>
    </row>
    <row r="141" spans="1:8" ht="25.5" x14ac:dyDescent="0.2">
      <c r="A141" s="12" t="s">
        <v>224</v>
      </c>
      <c r="B141" s="12" t="s">
        <v>292</v>
      </c>
      <c r="C141" s="12" t="s">
        <v>251</v>
      </c>
      <c r="D141" s="14">
        <v>120</v>
      </c>
      <c r="E141" s="14"/>
      <c r="F141" s="12" t="s">
        <v>293</v>
      </c>
      <c r="G141" s="12" t="s">
        <v>224</v>
      </c>
      <c r="H141" s="12"/>
    </row>
    <row r="142" spans="1:8" ht="25.5" x14ac:dyDescent="0.2">
      <c r="A142" s="12" t="s">
        <v>224</v>
      </c>
      <c r="B142" s="12" t="s">
        <v>294</v>
      </c>
      <c r="C142" s="12" t="s">
        <v>251</v>
      </c>
      <c r="D142" s="14">
        <v>120</v>
      </c>
      <c r="E142" s="14"/>
      <c r="F142" s="12" t="s">
        <v>295</v>
      </c>
      <c r="G142" s="12" t="s">
        <v>224</v>
      </c>
      <c r="H142" s="12"/>
    </row>
    <row r="143" spans="1:8" ht="25.5" x14ac:dyDescent="0.2">
      <c r="A143" s="12" t="s">
        <v>224</v>
      </c>
      <c r="B143" s="12" t="s">
        <v>296</v>
      </c>
      <c r="C143" s="12" t="s">
        <v>251</v>
      </c>
      <c r="D143" s="14">
        <v>120</v>
      </c>
      <c r="E143" s="14"/>
      <c r="F143" s="12" t="s">
        <v>297</v>
      </c>
      <c r="G143" s="12" t="s">
        <v>224</v>
      </c>
      <c r="H143" s="12"/>
    </row>
    <row r="144" spans="1:8" ht="25.5" x14ac:dyDescent="0.2">
      <c r="A144" s="12" t="s">
        <v>224</v>
      </c>
      <c r="B144" s="13">
        <v>40980</v>
      </c>
      <c r="C144" s="12" t="s">
        <v>251</v>
      </c>
      <c r="D144" s="14">
        <v>120</v>
      </c>
      <c r="E144" s="14"/>
      <c r="F144" s="12" t="s">
        <v>298</v>
      </c>
      <c r="G144" s="12" t="s">
        <v>224</v>
      </c>
      <c r="H144" s="12"/>
    </row>
    <row r="145" spans="1:8" ht="25.5" x14ac:dyDescent="0.2">
      <c r="A145" s="12" t="s">
        <v>224</v>
      </c>
      <c r="B145" s="12" t="s">
        <v>299</v>
      </c>
      <c r="C145" s="12" t="s">
        <v>251</v>
      </c>
      <c r="D145" s="14">
        <v>120</v>
      </c>
      <c r="E145" s="14"/>
      <c r="F145" s="12" t="s">
        <v>300</v>
      </c>
      <c r="G145" s="12" t="s">
        <v>224</v>
      </c>
      <c r="H145" s="12"/>
    </row>
    <row r="146" spans="1:8" ht="25.5" x14ac:dyDescent="0.2">
      <c r="A146" s="12" t="s">
        <v>224</v>
      </c>
      <c r="B146" s="13">
        <v>41579</v>
      </c>
      <c r="C146" s="12" t="s">
        <v>251</v>
      </c>
      <c r="D146" s="14">
        <v>120</v>
      </c>
      <c r="E146" s="14"/>
      <c r="F146" s="12" t="s">
        <v>301</v>
      </c>
      <c r="G146" s="12" t="s">
        <v>224</v>
      </c>
      <c r="H146" s="12"/>
    </row>
    <row r="147" spans="1:8" ht="25.5" x14ac:dyDescent="0.2">
      <c r="A147" s="12" t="s">
        <v>224</v>
      </c>
      <c r="B147" s="13">
        <v>41366</v>
      </c>
      <c r="C147" s="12" t="s">
        <v>251</v>
      </c>
      <c r="D147" s="14">
        <v>120</v>
      </c>
      <c r="E147" s="14"/>
      <c r="F147" s="12" t="s">
        <v>302</v>
      </c>
      <c r="G147" s="12" t="s">
        <v>224</v>
      </c>
      <c r="H147" s="12"/>
    </row>
    <row r="148" spans="1:8" ht="25.5" x14ac:dyDescent="0.2">
      <c r="A148" s="12" t="s">
        <v>224</v>
      </c>
      <c r="B148" s="12" t="s">
        <v>92</v>
      </c>
      <c r="C148" s="12" t="s">
        <v>251</v>
      </c>
      <c r="D148" s="14">
        <v>120</v>
      </c>
      <c r="E148" s="14"/>
      <c r="F148" s="12" t="s">
        <v>303</v>
      </c>
      <c r="G148" s="12" t="s">
        <v>224</v>
      </c>
      <c r="H148" s="12"/>
    </row>
    <row r="149" spans="1:8" ht="25.5" x14ac:dyDescent="0.2">
      <c r="A149" s="12" t="s">
        <v>224</v>
      </c>
      <c r="B149" s="13">
        <v>41033</v>
      </c>
      <c r="C149" s="12" t="s">
        <v>251</v>
      </c>
      <c r="D149" s="14">
        <v>120</v>
      </c>
      <c r="E149" s="14"/>
      <c r="F149" s="12" t="s">
        <v>304</v>
      </c>
      <c r="G149" s="12" t="s">
        <v>224</v>
      </c>
      <c r="H149" s="12"/>
    </row>
    <row r="150" spans="1:8" x14ac:dyDescent="0.2">
      <c r="A150" s="12" t="s">
        <v>305</v>
      </c>
      <c r="B150" s="13"/>
      <c r="C150" s="12" t="s">
        <v>306</v>
      </c>
      <c r="D150" s="14">
        <v>27026</v>
      </c>
      <c r="E150" s="14"/>
      <c r="F150" s="12" t="s">
        <v>31</v>
      </c>
      <c r="G150" s="12" t="s">
        <v>305</v>
      </c>
      <c r="H150" s="12"/>
    </row>
    <row r="151" spans="1:8" x14ac:dyDescent="0.2">
      <c r="A151" s="12" t="s">
        <v>305</v>
      </c>
      <c r="B151" s="13"/>
      <c r="C151" s="12" t="s">
        <v>307</v>
      </c>
      <c r="D151" s="14">
        <v>457</v>
      </c>
      <c r="E151" s="14"/>
      <c r="F151" s="12" t="s">
        <v>31</v>
      </c>
      <c r="G151" s="12" t="s">
        <v>305</v>
      </c>
      <c r="H151" s="12"/>
    </row>
    <row r="152" spans="1:8" x14ac:dyDescent="0.2">
      <c r="A152" s="12" t="s">
        <v>305</v>
      </c>
      <c r="B152" s="13">
        <v>41110</v>
      </c>
      <c r="C152" s="12" t="s">
        <v>308</v>
      </c>
      <c r="D152" s="14">
        <v>4</v>
      </c>
      <c r="E152" s="14"/>
      <c r="F152" s="12" t="s">
        <v>309</v>
      </c>
      <c r="G152" s="12" t="s">
        <v>305</v>
      </c>
      <c r="H152" s="12"/>
    </row>
    <row r="153" spans="1:8" x14ac:dyDescent="0.2">
      <c r="A153" s="12" t="s">
        <v>305</v>
      </c>
      <c r="B153" s="13">
        <v>41110</v>
      </c>
      <c r="C153" s="12" t="s">
        <v>308</v>
      </c>
      <c r="D153" s="14">
        <v>95</v>
      </c>
      <c r="E153" s="14"/>
      <c r="F153" s="12" t="s">
        <v>309</v>
      </c>
      <c r="G153" s="12" t="s">
        <v>305</v>
      </c>
      <c r="H153" s="12"/>
    </row>
    <row r="154" spans="1:8" x14ac:dyDescent="0.2">
      <c r="A154" s="12" t="s">
        <v>305</v>
      </c>
      <c r="B154" s="13">
        <v>41110</v>
      </c>
      <c r="C154" s="12" t="s">
        <v>310</v>
      </c>
      <c r="D154" s="14">
        <v>482</v>
      </c>
      <c r="E154" s="14"/>
      <c r="F154" s="12" t="s">
        <v>309</v>
      </c>
      <c r="G154" s="12" t="s">
        <v>305</v>
      </c>
      <c r="H154" s="12"/>
    </row>
    <row r="155" spans="1:8" x14ac:dyDescent="0.2">
      <c r="A155" s="12" t="s">
        <v>305</v>
      </c>
      <c r="B155" s="13">
        <v>41115</v>
      </c>
      <c r="C155" s="12" t="s">
        <v>307</v>
      </c>
      <c r="D155" s="14">
        <v>457</v>
      </c>
      <c r="E155" s="14"/>
      <c r="F155" s="12" t="s">
        <v>309</v>
      </c>
      <c r="G155" s="12" t="s">
        <v>305</v>
      </c>
      <c r="H155" s="12"/>
    </row>
    <row r="156" spans="1:8" x14ac:dyDescent="0.2">
      <c r="A156" s="12" t="s">
        <v>305</v>
      </c>
      <c r="B156" s="13">
        <v>41116</v>
      </c>
      <c r="C156" s="12" t="s">
        <v>311</v>
      </c>
      <c r="D156" s="14">
        <v>45726</v>
      </c>
      <c r="E156" s="14"/>
      <c r="F156" s="12" t="s">
        <v>309</v>
      </c>
      <c r="G156" s="12" t="s">
        <v>305</v>
      </c>
      <c r="H156" s="12"/>
    </row>
    <row r="157" spans="1:8" x14ac:dyDescent="0.2">
      <c r="A157" s="12" t="s">
        <v>305</v>
      </c>
      <c r="B157" s="13">
        <v>41117</v>
      </c>
      <c r="C157" s="12" t="s">
        <v>312</v>
      </c>
      <c r="D157" s="14">
        <v>1200</v>
      </c>
      <c r="E157" s="14"/>
      <c r="F157" s="12" t="s">
        <v>309</v>
      </c>
      <c r="G157" s="12" t="s">
        <v>305</v>
      </c>
      <c r="H157" s="12"/>
    </row>
    <row r="158" spans="1:8" ht="25.5" x14ac:dyDescent="0.2">
      <c r="A158" s="12" t="s">
        <v>305</v>
      </c>
      <c r="B158" s="13">
        <v>41297</v>
      </c>
      <c r="C158" s="12" t="s">
        <v>313</v>
      </c>
      <c r="D158" s="24" t="s">
        <v>314</v>
      </c>
      <c r="E158" s="14">
        <v>89</v>
      </c>
      <c r="F158" s="12" t="s">
        <v>309</v>
      </c>
      <c r="G158" s="12" t="s">
        <v>305</v>
      </c>
      <c r="H158" s="12"/>
    </row>
    <row r="159" spans="1:8" ht="25.5" x14ac:dyDescent="0.2">
      <c r="A159" s="12" t="s">
        <v>305</v>
      </c>
      <c r="B159" s="23" t="s">
        <v>315</v>
      </c>
      <c r="C159" s="12" t="s">
        <v>316</v>
      </c>
      <c r="D159" s="14">
        <v>95</v>
      </c>
      <c r="E159" s="14"/>
      <c r="F159" s="12" t="s">
        <v>317</v>
      </c>
      <c r="G159" s="12" t="s">
        <v>305</v>
      </c>
      <c r="H159" s="12"/>
    </row>
    <row r="160" spans="1:8" ht="25.5" x14ac:dyDescent="0.2">
      <c r="A160" s="12" t="s">
        <v>305</v>
      </c>
      <c r="B160" s="23" t="s">
        <v>318</v>
      </c>
      <c r="C160" s="12" t="s">
        <v>319</v>
      </c>
      <c r="D160" s="14">
        <v>3200</v>
      </c>
      <c r="E160" s="14"/>
      <c r="F160" s="12" t="s">
        <v>317</v>
      </c>
      <c r="G160" s="12" t="s">
        <v>305</v>
      </c>
      <c r="H160" s="12"/>
    </row>
    <row r="161" spans="1:17" ht="25.5" x14ac:dyDescent="0.2">
      <c r="A161" s="12" t="s">
        <v>305</v>
      </c>
      <c r="B161" s="23" t="s">
        <v>318</v>
      </c>
      <c r="C161" s="12" t="s">
        <v>320</v>
      </c>
      <c r="D161" s="14">
        <v>1200</v>
      </c>
      <c r="E161" s="14"/>
      <c r="F161" s="12" t="s">
        <v>321</v>
      </c>
      <c r="G161" s="12" t="s">
        <v>305</v>
      </c>
      <c r="H161" s="12"/>
    </row>
    <row r="162" spans="1:17" ht="15" x14ac:dyDescent="0.25">
      <c r="A162" s="20" t="s">
        <v>322</v>
      </c>
      <c r="B162" s="20"/>
      <c r="C162" s="20"/>
      <c r="D162" s="19">
        <f>SUM(D163:D186)</f>
        <v>13983</v>
      </c>
      <c r="E162" s="19">
        <f>SUM(E163:E187)</f>
        <v>0</v>
      </c>
      <c r="F162" s="20"/>
      <c r="G162" s="20"/>
      <c r="H162" s="20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25.5" x14ac:dyDescent="0.2">
      <c r="A163" s="79" t="s">
        <v>323</v>
      </c>
      <c r="B163" s="12" t="s">
        <v>324</v>
      </c>
      <c r="C163" s="12" t="s">
        <v>325</v>
      </c>
      <c r="D163" s="14">
        <v>600</v>
      </c>
      <c r="E163" s="12"/>
      <c r="F163" s="12" t="s">
        <v>81</v>
      </c>
      <c r="G163" s="12" t="s">
        <v>323</v>
      </c>
      <c r="H163" s="12" t="s">
        <v>326</v>
      </c>
    </row>
    <row r="164" spans="1:17" ht="38.25" x14ac:dyDescent="0.2">
      <c r="A164" s="80"/>
      <c r="B164" s="12" t="s">
        <v>327</v>
      </c>
      <c r="C164" s="12" t="s">
        <v>328</v>
      </c>
      <c r="D164" s="14">
        <v>161</v>
      </c>
      <c r="E164" s="12"/>
      <c r="F164" s="12" t="s">
        <v>81</v>
      </c>
      <c r="G164" s="12" t="s">
        <v>323</v>
      </c>
      <c r="H164" s="12" t="s">
        <v>329</v>
      </c>
    </row>
    <row r="165" spans="1:17" x14ac:dyDescent="0.2">
      <c r="A165" s="80"/>
      <c r="B165" s="12" t="s">
        <v>330</v>
      </c>
      <c r="C165" s="12" t="s">
        <v>331</v>
      </c>
      <c r="D165" s="14">
        <v>215</v>
      </c>
      <c r="E165" s="12"/>
      <c r="F165" s="12" t="s">
        <v>81</v>
      </c>
      <c r="G165" s="12" t="s">
        <v>323</v>
      </c>
      <c r="H165" s="12" t="s">
        <v>326</v>
      </c>
    </row>
    <row r="166" spans="1:17" ht="38.25" x14ac:dyDescent="0.2">
      <c r="A166" s="80"/>
      <c r="B166" s="12" t="s">
        <v>332</v>
      </c>
      <c r="C166" s="12" t="s">
        <v>325</v>
      </c>
      <c r="D166" s="14">
        <v>1715</v>
      </c>
      <c r="E166" s="12"/>
      <c r="F166" s="12" t="s">
        <v>81</v>
      </c>
      <c r="G166" s="12" t="s">
        <v>323</v>
      </c>
      <c r="H166" s="12" t="s">
        <v>329</v>
      </c>
    </row>
    <row r="167" spans="1:17" ht="25.5" x14ac:dyDescent="0.2">
      <c r="A167" s="80"/>
      <c r="B167" s="12" t="s">
        <v>333</v>
      </c>
      <c r="C167" s="12" t="s">
        <v>325</v>
      </c>
      <c r="D167" s="14">
        <v>1000</v>
      </c>
      <c r="E167" s="12"/>
      <c r="F167" s="12" t="s">
        <v>81</v>
      </c>
      <c r="G167" s="12" t="s">
        <v>323</v>
      </c>
      <c r="H167" s="12" t="s">
        <v>326</v>
      </c>
    </row>
    <row r="168" spans="1:17" x14ac:dyDescent="0.2">
      <c r="A168" s="80"/>
      <c r="B168" s="12" t="s">
        <v>334</v>
      </c>
      <c r="C168" s="12" t="s">
        <v>335</v>
      </c>
      <c r="D168" s="14">
        <v>45</v>
      </c>
      <c r="E168" s="12"/>
      <c r="F168" s="12" t="s">
        <v>81</v>
      </c>
      <c r="G168" s="12" t="s">
        <v>323</v>
      </c>
      <c r="H168" s="12" t="s">
        <v>336</v>
      </c>
    </row>
    <row r="169" spans="1:17" ht="63.75" x14ac:dyDescent="0.2">
      <c r="A169" s="80"/>
      <c r="B169" s="12" t="s">
        <v>337</v>
      </c>
      <c r="C169" s="12" t="s">
        <v>338</v>
      </c>
      <c r="D169" s="14">
        <v>21</v>
      </c>
      <c r="E169" s="12"/>
      <c r="F169" s="12" t="s">
        <v>81</v>
      </c>
      <c r="G169" s="12" t="s">
        <v>323</v>
      </c>
      <c r="H169" s="12" t="s">
        <v>339</v>
      </c>
    </row>
    <row r="170" spans="1:17" ht="25.5" x14ac:dyDescent="0.2">
      <c r="A170" s="80"/>
      <c r="B170" s="12" t="s">
        <v>340</v>
      </c>
      <c r="C170" s="12" t="s">
        <v>325</v>
      </c>
      <c r="D170" s="14">
        <v>1500</v>
      </c>
      <c r="E170" s="12"/>
      <c r="F170" s="12" t="s">
        <v>81</v>
      </c>
      <c r="G170" s="12" t="s">
        <v>323</v>
      </c>
      <c r="H170" s="12" t="s">
        <v>326</v>
      </c>
    </row>
    <row r="171" spans="1:17" ht="38.25" x14ac:dyDescent="0.2">
      <c r="A171" s="80"/>
      <c r="B171" s="12" t="s">
        <v>341</v>
      </c>
      <c r="C171" s="12" t="s">
        <v>325</v>
      </c>
      <c r="D171" s="14">
        <v>25</v>
      </c>
      <c r="E171" s="12"/>
      <c r="F171" s="12" t="s">
        <v>81</v>
      </c>
      <c r="G171" s="12" t="s">
        <v>323</v>
      </c>
      <c r="H171" s="12" t="s">
        <v>342</v>
      </c>
    </row>
    <row r="172" spans="1:17" ht="25.5" x14ac:dyDescent="0.2">
      <c r="A172" s="80"/>
      <c r="B172" s="12" t="s">
        <v>343</v>
      </c>
      <c r="C172" s="12" t="s">
        <v>338</v>
      </c>
      <c r="D172" s="14">
        <v>9</v>
      </c>
      <c r="E172" s="12"/>
      <c r="F172" s="12" t="s">
        <v>81</v>
      </c>
      <c r="G172" s="12" t="s">
        <v>323</v>
      </c>
      <c r="H172" s="12" t="s">
        <v>344</v>
      </c>
    </row>
    <row r="173" spans="1:17" ht="25.5" x14ac:dyDescent="0.2">
      <c r="A173" s="80"/>
      <c r="B173" s="12" t="s">
        <v>345</v>
      </c>
      <c r="C173" s="12" t="s">
        <v>346</v>
      </c>
      <c r="D173" s="14">
        <v>43</v>
      </c>
      <c r="E173" s="12"/>
      <c r="F173" s="12" t="s">
        <v>81</v>
      </c>
      <c r="G173" s="12" t="s">
        <v>323</v>
      </c>
      <c r="H173" s="12" t="s">
        <v>347</v>
      </c>
    </row>
    <row r="174" spans="1:17" ht="25.5" x14ac:dyDescent="0.2">
      <c r="A174" s="80"/>
      <c r="B174" s="12" t="s">
        <v>343</v>
      </c>
      <c r="C174" s="12" t="s">
        <v>348</v>
      </c>
      <c r="D174" s="14">
        <v>52</v>
      </c>
      <c r="E174" s="12"/>
      <c r="F174" s="12" t="s">
        <v>81</v>
      </c>
      <c r="G174" s="12" t="s">
        <v>323</v>
      </c>
      <c r="H174" s="12" t="s">
        <v>349</v>
      </c>
    </row>
    <row r="175" spans="1:17" ht="38.25" x14ac:dyDescent="0.2">
      <c r="A175" s="80"/>
      <c r="B175" s="12" t="s">
        <v>350</v>
      </c>
      <c r="C175" s="12" t="s">
        <v>348</v>
      </c>
      <c r="D175" s="14">
        <v>94</v>
      </c>
      <c r="E175" s="12"/>
      <c r="F175" s="12" t="s">
        <v>81</v>
      </c>
      <c r="G175" s="12" t="s">
        <v>323</v>
      </c>
      <c r="H175" s="12" t="s">
        <v>329</v>
      </c>
    </row>
    <row r="176" spans="1:17" ht="38.25" x14ac:dyDescent="0.2">
      <c r="A176" s="80"/>
      <c r="B176" s="12" t="s">
        <v>351</v>
      </c>
      <c r="C176" s="12" t="s">
        <v>352</v>
      </c>
      <c r="D176" s="14">
        <v>18</v>
      </c>
      <c r="E176" s="12"/>
      <c r="F176" s="12" t="s">
        <v>81</v>
      </c>
      <c r="G176" s="12" t="s">
        <v>323</v>
      </c>
      <c r="H176" s="12" t="s">
        <v>342</v>
      </c>
    </row>
    <row r="177" spans="1:17" x14ac:dyDescent="0.2">
      <c r="A177" s="80"/>
      <c r="B177" s="12" t="s">
        <v>353</v>
      </c>
      <c r="C177" s="12" t="s">
        <v>354</v>
      </c>
      <c r="D177" s="14">
        <v>19</v>
      </c>
      <c r="E177" s="12"/>
      <c r="F177" s="12" t="s">
        <v>81</v>
      </c>
      <c r="G177" s="12" t="s">
        <v>323</v>
      </c>
      <c r="H177" s="12" t="s">
        <v>326</v>
      </c>
    </row>
    <row r="178" spans="1:17" ht="38.25" x14ac:dyDescent="0.2">
      <c r="A178" s="80"/>
      <c r="B178" s="12" t="s">
        <v>355</v>
      </c>
      <c r="C178" s="12" t="s">
        <v>352</v>
      </c>
      <c r="D178" s="14">
        <v>105</v>
      </c>
      <c r="E178" s="12"/>
      <c r="F178" s="12" t="s">
        <v>81</v>
      </c>
      <c r="G178" s="12" t="s">
        <v>323</v>
      </c>
      <c r="H178" s="12" t="s">
        <v>342</v>
      </c>
    </row>
    <row r="179" spans="1:17" ht="38.25" x14ac:dyDescent="0.2">
      <c r="A179" s="80"/>
      <c r="B179" s="12" t="s">
        <v>356</v>
      </c>
      <c r="C179" s="12" t="s">
        <v>357</v>
      </c>
      <c r="D179" s="14">
        <v>1796</v>
      </c>
      <c r="E179" s="12"/>
      <c r="F179" s="12" t="s">
        <v>358</v>
      </c>
      <c r="G179" s="12" t="s">
        <v>323</v>
      </c>
      <c r="H179" s="12" t="s">
        <v>359</v>
      </c>
    </row>
    <row r="180" spans="1:17" ht="25.5" x14ac:dyDescent="0.2">
      <c r="A180" s="80"/>
      <c r="B180" s="12" t="s">
        <v>360</v>
      </c>
      <c r="C180" s="12" t="s">
        <v>325</v>
      </c>
      <c r="D180" s="14">
        <v>700</v>
      </c>
      <c r="E180" s="12"/>
      <c r="F180" s="12" t="s">
        <v>81</v>
      </c>
      <c r="G180" s="12" t="s">
        <v>323</v>
      </c>
      <c r="H180" s="12" t="s">
        <v>326</v>
      </c>
    </row>
    <row r="181" spans="1:17" ht="25.5" x14ac:dyDescent="0.2">
      <c r="A181" s="80"/>
      <c r="B181" s="12" t="s">
        <v>361</v>
      </c>
      <c r="C181" s="12" t="s">
        <v>362</v>
      </c>
      <c r="D181" s="14">
        <v>500</v>
      </c>
      <c r="E181" s="12"/>
      <c r="F181" s="12" t="s">
        <v>363</v>
      </c>
      <c r="G181" s="12" t="s">
        <v>323</v>
      </c>
      <c r="H181" s="12" t="s">
        <v>364</v>
      </c>
    </row>
    <row r="182" spans="1:17" ht="25.5" x14ac:dyDescent="0.2">
      <c r="A182" s="80"/>
      <c r="B182" s="12" t="s">
        <v>365</v>
      </c>
      <c r="C182" s="12" t="s">
        <v>325</v>
      </c>
      <c r="D182" s="14">
        <v>1715</v>
      </c>
      <c r="E182" s="12"/>
      <c r="F182" s="12" t="s">
        <v>81</v>
      </c>
      <c r="G182" s="12" t="s">
        <v>323</v>
      </c>
      <c r="H182" s="12" t="s">
        <v>364</v>
      </c>
    </row>
    <row r="183" spans="1:17" ht="25.5" x14ac:dyDescent="0.2">
      <c r="A183" s="80"/>
      <c r="B183" s="12" t="s">
        <v>366</v>
      </c>
      <c r="C183" s="12" t="s">
        <v>325</v>
      </c>
      <c r="D183" s="14">
        <v>1000</v>
      </c>
      <c r="E183" s="14"/>
      <c r="F183" s="12" t="s">
        <v>81</v>
      </c>
      <c r="G183" s="12" t="s">
        <v>323</v>
      </c>
      <c r="H183" s="12" t="s">
        <v>364</v>
      </c>
    </row>
    <row r="184" spans="1:17" ht="38.25" x14ac:dyDescent="0.2">
      <c r="A184" s="80"/>
      <c r="B184" s="12" t="s">
        <v>367</v>
      </c>
      <c r="C184" s="12" t="s">
        <v>325</v>
      </c>
      <c r="D184" s="14">
        <v>300</v>
      </c>
      <c r="E184" s="14"/>
      <c r="F184" s="12" t="s">
        <v>81</v>
      </c>
      <c r="G184" s="12" t="s">
        <v>323</v>
      </c>
      <c r="H184" s="12" t="s">
        <v>368</v>
      </c>
    </row>
    <row r="185" spans="1:17" ht="38.25" x14ac:dyDescent="0.2">
      <c r="A185" s="80"/>
      <c r="B185" s="12" t="s">
        <v>369</v>
      </c>
      <c r="C185" s="12" t="s">
        <v>362</v>
      </c>
      <c r="D185" s="14">
        <v>350</v>
      </c>
      <c r="E185" s="14"/>
      <c r="F185" s="12" t="s">
        <v>363</v>
      </c>
      <c r="G185" s="12" t="s">
        <v>323</v>
      </c>
      <c r="H185" s="12" t="s">
        <v>370</v>
      </c>
    </row>
    <row r="186" spans="1:17" ht="25.5" x14ac:dyDescent="0.2">
      <c r="A186" s="81"/>
      <c r="B186" s="12" t="s">
        <v>371</v>
      </c>
      <c r="C186" s="12" t="s">
        <v>325</v>
      </c>
      <c r="D186" s="14">
        <v>2000</v>
      </c>
      <c r="E186" s="14"/>
      <c r="F186" s="12" t="s">
        <v>81</v>
      </c>
      <c r="G186" s="12" t="s">
        <v>323</v>
      </c>
      <c r="H186" s="12" t="s">
        <v>326</v>
      </c>
    </row>
    <row r="187" spans="1:17" ht="15" x14ac:dyDescent="0.25">
      <c r="A187" s="20" t="s">
        <v>372</v>
      </c>
      <c r="B187" s="20"/>
      <c r="C187" s="20"/>
      <c r="D187" s="19">
        <f>SUM(D188:D195)</f>
        <v>130000</v>
      </c>
      <c r="E187" s="19">
        <f>SUM(E188:E195)</f>
        <v>0</v>
      </c>
      <c r="F187" s="20"/>
      <c r="G187" s="20"/>
      <c r="H187" s="1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">
      <c r="A188" s="79" t="s">
        <v>373</v>
      </c>
      <c r="B188" s="12" t="s">
        <v>374</v>
      </c>
      <c r="C188" s="12" t="s">
        <v>375</v>
      </c>
      <c r="D188" s="14">
        <v>10000</v>
      </c>
      <c r="E188" s="12"/>
      <c r="F188" s="12" t="s">
        <v>375</v>
      </c>
      <c r="G188" s="12" t="s">
        <v>373</v>
      </c>
      <c r="H188" s="12" t="s">
        <v>376</v>
      </c>
    </row>
    <row r="189" spans="1:17" x14ac:dyDescent="0.2">
      <c r="A189" s="80"/>
      <c r="B189" s="12" t="s">
        <v>377</v>
      </c>
      <c r="C189" s="12" t="s">
        <v>375</v>
      </c>
      <c r="D189" s="14">
        <v>10000</v>
      </c>
      <c r="E189" s="12"/>
      <c r="F189" s="12" t="s">
        <v>375</v>
      </c>
      <c r="G189" s="12" t="s">
        <v>373</v>
      </c>
      <c r="H189" s="12" t="s">
        <v>378</v>
      </c>
    </row>
    <row r="190" spans="1:17" x14ac:dyDescent="0.2">
      <c r="A190" s="80"/>
      <c r="B190" s="12" t="s">
        <v>379</v>
      </c>
      <c r="C190" s="12" t="s">
        <v>375</v>
      </c>
      <c r="D190" s="14">
        <v>10000</v>
      </c>
      <c r="E190" s="12"/>
      <c r="F190" s="12" t="s">
        <v>375</v>
      </c>
      <c r="G190" s="12" t="s">
        <v>373</v>
      </c>
      <c r="H190" s="12" t="s">
        <v>380</v>
      </c>
    </row>
    <row r="191" spans="1:17" x14ac:dyDescent="0.2">
      <c r="A191" s="80"/>
      <c r="B191" s="12" t="s">
        <v>381</v>
      </c>
      <c r="C191" s="12" t="s">
        <v>375</v>
      </c>
      <c r="D191" s="14">
        <v>18000</v>
      </c>
      <c r="E191" s="12"/>
      <c r="F191" s="12" t="s">
        <v>375</v>
      </c>
      <c r="G191" s="12" t="s">
        <v>373</v>
      </c>
      <c r="H191" s="12" t="s">
        <v>382</v>
      </c>
    </row>
    <row r="192" spans="1:17" ht="25.5" x14ac:dyDescent="0.2">
      <c r="A192" s="80"/>
      <c r="B192" s="13">
        <v>41225</v>
      </c>
      <c r="C192" s="12" t="s">
        <v>375</v>
      </c>
      <c r="D192" s="14">
        <v>18000</v>
      </c>
      <c r="E192" s="12"/>
      <c r="F192" s="12" t="s">
        <v>375</v>
      </c>
      <c r="G192" s="12" t="s">
        <v>373</v>
      </c>
      <c r="H192" s="12" t="s">
        <v>383</v>
      </c>
    </row>
    <row r="193" spans="1:8" x14ac:dyDescent="0.2">
      <c r="A193" s="80"/>
      <c r="B193" s="12" t="s">
        <v>384</v>
      </c>
      <c r="C193" s="12" t="s">
        <v>375</v>
      </c>
      <c r="D193" s="14">
        <v>18000</v>
      </c>
      <c r="E193" s="12"/>
      <c r="F193" s="12" t="s">
        <v>375</v>
      </c>
      <c r="G193" s="12" t="s">
        <v>373</v>
      </c>
      <c r="H193" s="12" t="s">
        <v>385</v>
      </c>
    </row>
    <row r="194" spans="1:8" x14ac:dyDescent="0.2">
      <c r="A194" s="80"/>
      <c r="B194" s="12" t="s">
        <v>386</v>
      </c>
      <c r="C194" s="12" t="s">
        <v>375</v>
      </c>
      <c r="D194" s="14">
        <v>23000</v>
      </c>
      <c r="E194" s="12"/>
      <c r="F194" s="12" t="s">
        <v>375</v>
      </c>
      <c r="G194" s="12" t="s">
        <v>373</v>
      </c>
      <c r="H194" s="12" t="s">
        <v>387</v>
      </c>
    </row>
    <row r="195" spans="1:8" x14ac:dyDescent="0.2">
      <c r="A195" s="81"/>
      <c r="B195" s="12" t="s">
        <v>388</v>
      </c>
      <c r="C195" s="12" t="s">
        <v>375</v>
      </c>
      <c r="D195" s="14">
        <v>23000</v>
      </c>
      <c r="E195" s="12"/>
      <c r="F195" s="12" t="s">
        <v>375</v>
      </c>
      <c r="G195" s="12" t="s">
        <v>373</v>
      </c>
      <c r="H195" s="12" t="s">
        <v>378</v>
      </c>
    </row>
  </sheetData>
  <mergeCells count="10">
    <mergeCell ref="A1:H1"/>
    <mergeCell ref="A3:C3"/>
    <mergeCell ref="A5:C5"/>
    <mergeCell ref="A188:A195"/>
    <mergeCell ref="A46:C46"/>
    <mergeCell ref="A71:C71"/>
    <mergeCell ref="A101:C101"/>
    <mergeCell ref="A6:A45"/>
    <mergeCell ref="A47:A70"/>
    <mergeCell ref="A163:A186"/>
  </mergeCells>
  <pageMargins left="0.25" right="0.25" top="0.75" bottom="0.75" header="0.3" footer="0.3"/>
  <pageSetup paperSize="9" scale="71" fitToHeight="0" orientation="landscape" r:id="rId1"/>
  <headerFooter>
    <oddFooter>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5"/>
  <sheetViews>
    <sheetView workbookViewId="0">
      <pane ySplit="2" topLeftCell="A3" activePane="bottomLeft" state="frozenSplit"/>
      <selection activeCell="G1" sqref="G1"/>
      <selection pane="bottomLeft" sqref="A1:G1"/>
    </sheetView>
  </sheetViews>
  <sheetFormatPr baseColWidth="10" defaultColWidth="17.140625" defaultRowHeight="12.75" customHeight="1" x14ac:dyDescent="0.2"/>
  <cols>
    <col min="1" max="1" width="17.140625" style="32"/>
    <col min="2" max="2" width="17.7109375" style="32" customWidth="1"/>
    <col min="3" max="3" width="17.140625" style="32"/>
    <col min="4" max="4" width="30.140625" style="32" customWidth="1"/>
    <col min="5" max="5" width="42.28515625" style="32" customWidth="1"/>
    <col min="6" max="6" width="59.5703125" style="32" customWidth="1"/>
    <col min="7" max="7" width="65.7109375" style="32" customWidth="1"/>
    <col min="8" max="8" width="17.140625" style="32"/>
    <col min="9" max="9" width="111.28515625" style="32" customWidth="1"/>
    <col min="10" max="16384" width="17.140625" style="32"/>
  </cols>
  <sheetData>
    <row r="1" spans="1:20" ht="19.5" customHeight="1" x14ac:dyDescent="0.25">
      <c r="A1" s="74" t="s">
        <v>401</v>
      </c>
      <c r="B1" s="74"/>
      <c r="C1" s="74"/>
      <c r="D1" s="74"/>
      <c r="E1" s="74"/>
      <c r="F1" s="74"/>
      <c r="G1" s="74"/>
    </row>
    <row r="2" spans="1:20" ht="31.5" customHeight="1" x14ac:dyDescent="0.25">
      <c r="A2" s="85" t="s">
        <v>402</v>
      </c>
      <c r="B2" s="86"/>
      <c r="C2" s="33">
        <f>((((C4+C52)+C85)+C116)+C140)+C169</f>
        <v>3622383</v>
      </c>
      <c r="D2" s="34"/>
      <c r="E2" s="34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x14ac:dyDescent="0.2">
      <c r="A3" s="37" t="s">
        <v>403</v>
      </c>
      <c r="B3" s="37" t="s">
        <v>11</v>
      </c>
      <c r="C3" s="37" t="s">
        <v>404</v>
      </c>
      <c r="D3" s="37" t="s">
        <v>405</v>
      </c>
      <c r="E3" s="37" t="s">
        <v>406</v>
      </c>
      <c r="F3" s="37" t="s">
        <v>407</v>
      </c>
      <c r="G3" s="38" t="s">
        <v>408</v>
      </c>
    </row>
    <row r="4" spans="1:20" x14ac:dyDescent="0.2">
      <c r="A4" s="39" t="s">
        <v>18</v>
      </c>
      <c r="B4" s="39" t="s">
        <v>409</v>
      </c>
      <c r="C4" s="40">
        <f>SUM(C5:C51)</f>
        <v>159089</v>
      </c>
      <c r="D4" s="39"/>
      <c r="E4" s="39"/>
      <c r="F4" s="41"/>
      <c r="G4" s="41"/>
    </row>
    <row r="5" spans="1:20" x14ac:dyDescent="0.2">
      <c r="A5" s="42" t="s">
        <v>18</v>
      </c>
      <c r="B5" s="43">
        <v>2013</v>
      </c>
      <c r="C5" s="44" t="s">
        <v>410</v>
      </c>
      <c r="D5" s="42" t="s">
        <v>411</v>
      </c>
      <c r="E5" s="42"/>
      <c r="F5" s="42" t="s">
        <v>412</v>
      </c>
      <c r="G5" s="42"/>
    </row>
    <row r="6" spans="1:20" x14ac:dyDescent="0.2">
      <c r="A6" s="42" t="s">
        <v>18</v>
      </c>
      <c r="B6" s="43" t="s">
        <v>413</v>
      </c>
      <c r="C6" s="44">
        <v>531</v>
      </c>
      <c r="D6" s="42" t="s">
        <v>70</v>
      </c>
      <c r="E6" s="42" t="s">
        <v>414</v>
      </c>
      <c r="F6" s="42" t="s">
        <v>415</v>
      </c>
      <c r="G6" s="42"/>
    </row>
    <row r="7" spans="1:20" x14ac:dyDescent="0.2">
      <c r="A7" s="42" t="s">
        <v>18</v>
      </c>
      <c r="B7" s="43" t="s">
        <v>416</v>
      </c>
      <c r="C7" s="44">
        <v>28001</v>
      </c>
      <c r="D7" s="42" t="s">
        <v>417</v>
      </c>
      <c r="E7" s="42" t="s">
        <v>418</v>
      </c>
      <c r="F7" s="42" t="s">
        <v>419</v>
      </c>
      <c r="G7" s="42"/>
    </row>
    <row r="8" spans="1:20" x14ac:dyDescent="0.2">
      <c r="A8" s="42" t="s">
        <v>18</v>
      </c>
      <c r="B8" s="43" t="s">
        <v>420</v>
      </c>
      <c r="C8" s="44">
        <v>22900</v>
      </c>
      <c r="D8" s="42" t="s">
        <v>421</v>
      </c>
      <c r="E8" s="42" t="s">
        <v>418</v>
      </c>
      <c r="F8" s="42" t="s">
        <v>422</v>
      </c>
      <c r="G8" s="42"/>
    </row>
    <row r="9" spans="1:20" x14ac:dyDescent="0.2">
      <c r="A9" s="42" t="s">
        <v>18</v>
      </c>
      <c r="B9" s="43" t="s">
        <v>423</v>
      </c>
      <c r="C9" s="44"/>
      <c r="D9" s="42" t="s">
        <v>424</v>
      </c>
      <c r="E9" s="42"/>
      <c r="F9" s="42" t="s">
        <v>422</v>
      </c>
      <c r="G9" s="42"/>
    </row>
    <row r="10" spans="1:20" x14ac:dyDescent="0.2">
      <c r="A10" s="42" t="s">
        <v>18</v>
      </c>
      <c r="B10" s="43" t="s">
        <v>425</v>
      </c>
      <c r="C10" s="44">
        <v>28000</v>
      </c>
      <c r="D10" s="42" t="s">
        <v>417</v>
      </c>
      <c r="E10" s="42" t="s">
        <v>418</v>
      </c>
      <c r="F10" s="42" t="s">
        <v>422</v>
      </c>
      <c r="G10" s="42"/>
    </row>
    <row r="11" spans="1:20" x14ac:dyDescent="0.2">
      <c r="A11" s="42" t="s">
        <v>18</v>
      </c>
      <c r="B11" s="43" t="s">
        <v>425</v>
      </c>
      <c r="C11" s="44" t="s">
        <v>410</v>
      </c>
      <c r="D11" s="42" t="s">
        <v>426</v>
      </c>
      <c r="E11" s="42"/>
      <c r="F11" s="42" t="s">
        <v>422</v>
      </c>
      <c r="G11" s="42"/>
    </row>
    <row r="12" spans="1:20" x14ac:dyDescent="0.2">
      <c r="A12" s="42" t="s">
        <v>18</v>
      </c>
      <c r="B12" s="43" t="s">
        <v>425</v>
      </c>
      <c r="C12" s="44" t="s">
        <v>410</v>
      </c>
      <c r="D12" s="42" t="s">
        <v>427</v>
      </c>
      <c r="E12" s="42"/>
      <c r="F12" s="42" t="s">
        <v>422</v>
      </c>
      <c r="G12" s="42"/>
    </row>
    <row r="13" spans="1:20" x14ac:dyDescent="0.2">
      <c r="A13" s="42" t="s">
        <v>18</v>
      </c>
      <c r="B13" s="43">
        <v>2013</v>
      </c>
      <c r="C13" s="44" t="s">
        <v>410</v>
      </c>
      <c r="D13" s="44" t="s">
        <v>428</v>
      </c>
      <c r="E13" s="42"/>
      <c r="F13" s="42" t="s">
        <v>422</v>
      </c>
      <c r="G13" s="42"/>
    </row>
    <row r="14" spans="1:20" x14ac:dyDescent="0.2">
      <c r="A14" s="42" t="s">
        <v>18</v>
      </c>
      <c r="B14" s="43" t="s">
        <v>429</v>
      </c>
      <c r="C14" s="44" t="s">
        <v>410</v>
      </c>
      <c r="D14" s="42" t="s">
        <v>430</v>
      </c>
      <c r="E14" s="42"/>
      <c r="F14" s="42" t="s">
        <v>431</v>
      </c>
      <c r="G14" s="42"/>
    </row>
    <row r="15" spans="1:20" x14ac:dyDescent="0.2">
      <c r="A15" s="42" t="s">
        <v>18</v>
      </c>
      <c r="B15" s="43" t="s">
        <v>432</v>
      </c>
      <c r="C15" s="44" t="s">
        <v>410</v>
      </c>
      <c r="D15" s="42" t="s">
        <v>433</v>
      </c>
      <c r="E15" s="42"/>
      <c r="F15" s="42" t="s">
        <v>431</v>
      </c>
      <c r="G15" s="42"/>
    </row>
    <row r="16" spans="1:20" x14ac:dyDescent="0.2">
      <c r="A16" s="42" t="s">
        <v>18</v>
      </c>
      <c r="B16" s="45">
        <v>41192</v>
      </c>
      <c r="C16" s="44" t="s">
        <v>410</v>
      </c>
      <c r="D16" s="42" t="s">
        <v>434</v>
      </c>
      <c r="E16" s="42"/>
      <c r="F16" s="42" t="s">
        <v>431</v>
      </c>
      <c r="G16" s="42"/>
    </row>
    <row r="17" spans="1:7" x14ac:dyDescent="0.2">
      <c r="A17" s="42" t="s">
        <v>18</v>
      </c>
      <c r="B17" s="45">
        <v>41162</v>
      </c>
      <c r="C17" s="44" t="s">
        <v>410</v>
      </c>
      <c r="D17" s="42" t="s">
        <v>435</v>
      </c>
      <c r="E17" s="42"/>
      <c r="F17" s="42" t="s">
        <v>431</v>
      </c>
      <c r="G17" s="42"/>
    </row>
    <row r="18" spans="1:7" x14ac:dyDescent="0.2">
      <c r="A18" s="42" t="s">
        <v>18</v>
      </c>
      <c r="B18" s="45">
        <v>41131</v>
      </c>
      <c r="C18" s="44" t="s">
        <v>410</v>
      </c>
      <c r="D18" s="42" t="s">
        <v>436</v>
      </c>
      <c r="E18" s="42"/>
      <c r="F18" s="42" t="s">
        <v>431</v>
      </c>
      <c r="G18" s="42"/>
    </row>
    <row r="19" spans="1:7" x14ac:dyDescent="0.2">
      <c r="A19" s="42" t="s">
        <v>18</v>
      </c>
      <c r="B19" s="45">
        <v>41039</v>
      </c>
      <c r="C19" s="44" t="s">
        <v>410</v>
      </c>
      <c r="D19" s="42" t="s">
        <v>417</v>
      </c>
      <c r="E19" s="42"/>
      <c r="F19" s="42" t="s">
        <v>431</v>
      </c>
      <c r="G19" s="42"/>
    </row>
    <row r="20" spans="1:7" x14ac:dyDescent="0.2">
      <c r="A20" s="42" t="s">
        <v>18</v>
      </c>
      <c r="B20" s="43" t="s">
        <v>437</v>
      </c>
      <c r="C20" s="44" t="s">
        <v>410</v>
      </c>
      <c r="D20" s="42" t="s">
        <v>438</v>
      </c>
      <c r="E20" s="42"/>
      <c r="F20" s="42" t="s">
        <v>439</v>
      </c>
      <c r="G20" s="42"/>
    </row>
    <row r="21" spans="1:7" x14ac:dyDescent="0.2">
      <c r="A21" s="42" t="s">
        <v>18</v>
      </c>
      <c r="B21" s="43" t="s">
        <v>437</v>
      </c>
      <c r="C21" s="44" t="s">
        <v>410</v>
      </c>
      <c r="D21" s="42" t="s">
        <v>440</v>
      </c>
      <c r="E21" s="42"/>
      <c r="F21" s="42" t="s">
        <v>431</v>
      </c>
      <c r="G21" s="42"/>
    </row>
    <row r="22" spans="1:7" x14ac:dyDescent="0.2">
      <c r="A22" s="42" t="s">
        <v>18</v>
      </c>
      <c r="B22" s="43" t="s">
        <v>441</v>
      </c>
      <c r="C22" s="44">
        <v>22092</v>
      </c>
      <c r="D22" s="42" t="s">
        <v>442</v>
      </c>
      <c r="E22" s="42" t="s">
        <v>418</v>
      </c>
      <c r="F22" s="42" t="s">
        <v>443</v>
      </c>
      <c r="G22" s="42"/>
    </row>
    <row r="23" spans="1:7" x14ac:dyDescent="0.2">
      <c r="A23" s="42" t="s">
        <v>18</v>
      </c>
      <c r="B23" s="43" t="s">
        <v>444</v>
      </c>
      <c r="C23" s="44" t="s">
        <v>410</v>
      </c>
      <c r="D23" s="42" t="s">
        <v>445</v>
      </c>
      <c r="E23" s="42" t="s">
        <v>418</v>
      </c>
      <c r="F23" s="42" t="s">
        <v>443</v>
      </c>
      <c r="G23" s="42"/>
    </row>
    <row r="24" spans="1:7" x14ac:dyDescent="0.2">
      <c r="A24" s="42" t="s">
        <v>18</v>
      </c>
      <c r="B24" s="45">
        <v>40914</v>
      </c>
      <c r="C24" s="44" t="s">
        <v>410</v>
      </c>
      <c r="D24" s="42" t="s">
        <v>446</v>
      </c>
      <c r="E24" s="42"/>
      <c r="F24" s="42" t="s">
        <v>439</v>
      </c>
      <c r="G24" s="42"/>
    </row>
    <row r="25" spans="1:7" x14ac:dyDescent="0.2">
      <c r="A25" s="42" t="s">
        <v>18</v>
      </c>
      <c r="B25" s="43" t="s">
        <v>447</v>
      </c>
      <c r="C25" s="44" t="s">
        <v>410</v>
      </c>
      <c r="D25" s="42" t="s">
        <v>448</v>
      </c>
      <c r="E25" s="42"/>
      <c r="F25" s="42" t="s">
        <v>439</v>
      </c>
      <c r="G25" s="42"/>
    </row>
    <row r="26" spans="1:7" x14ac:dyDescent="0.2">
      <c r="A26" s="42" t="s">
        <v>18</v>
      </c>
      <c r="B26" s="45">
        <v>41157</v>
      </c>
      <c r="C26" s="44">
        <v>5889</v>
      </c>
      <c r="D26" s="42" t="s">
        <v>445</v>
      </c>
      <c r="E26" s="42" t="s">
        <v>418</v>
      </c>
      <c r="F26" s="42" t="s">
        <v>439</v>
      </c>
      <c r="G26" s="42"/>
    </row>
    <row r="27" spans="1:7" x14ac:dyDescent="0.2">
      <c r="A27" s="42" t="s">
        <v>18</v>
      </c>
      <c r="B27" s="45">
        <v>41004</v>
      </c>
      <c r="C27" s="44" t="s">
        <v>410</v>
      </c>
      <c r="D27" s="42" t="s">
        <v>449</v>
      </c>
      <c r="E27" s="42"/>
      <c r="F27" s="42" t="s">
        <v>439</v>
      </c>
      <c r="G27" s="42"/>
    </row>
    <row r="28" spans="1:7" x14ac:dyDescent="0.2">
      <c r="A28" s="42" t="s">
        <v>18</v>
      </c>
      <c r="B28" s="43" t="s">
        <v>450</v>
      </c>
      <c r="C28" s="44" t="s">
        <v>410</v>
      </c>
      <c r="D28" s="42" t="s">
        <v>451</v>
      </c>
      <c r="E28" s="42"/>
      <c r="F28" s="42" t="s">
        <v>439</v>
      </c>
      <c r="G28" s="42"/>
    </row>
    <row r="29" spans="1:7" x14ac:dyDescent="0.2">
      <c r="A29" s="42" t="s">
        <v>18</v>
      </c>
      <c r="B29" s="45">
        <v>41217</v>
      </c>
      <c r="C29" s="44" t="s">
        <v>410</v>
      </c>
      <c r="D29" s="42" t="s">
        <v>452</v>
      </c>
      <c r="E29" s="42"/>
      <c r="F29" s="42" t="s">
        <v>439</v>
      </c>
      <c r="G29" s="42"/>
    </row>
    <row r="30" spans="1:7" x14ac:dyDescent="0.2">
      <c r="A30" s="42" t="s">
        <v>18</v>
      </c>
      <c r="B30" s="43" t="s">
        <v>453</v>
      </c>
      <c r="C30" s="44" t="s">
        <v>410</v>
      </c>
      <c r="D30" s="42" t="s">
        <v>454</v>
      </c>
      <c r="E30" s="42"/>
      <c r="F30" s="42" t="s">
        <v>439</v>
      </c>
      <c r="G30" s="42"/>
    </row>
    <row r="31" spans="1:7" x14ac:dyDescent="0.2">
      <c r="A31" s="42" t="s">
        <v>18</v>
      </c>
      <c r="B31" s="43" t="s">
        <v>453</v>
      </c>
      <c r="C31" s="44" t="s">
        <v>410</v>
      </c>
      <c r="D31" s="42" t="s">
        <v>455</v>
      </c>
      <c r="E31" s="42"/>
      <c r="F31" s="42" t="s">
        <v>439</v>
      </c>
      <c r="G31" s="42"/>
    </row>
    <row r="32" spans="1:7" x14ac:dyDescent="0.2">
      <c r="A32" s="42" t="s">
        <v>18</v>
      </c>
      <c r="B32" s="43" t="s">
        <v>456</v>
      </c>
      <c r="C32" s="44">
        <v>149</v>
      </c>
      <c r="D32" s="42" t="s">
        <v>457</v>
      </c>
      <c r="E32" s="42" t="s">
        <v>414</v>
      </c>
      <c r="F32" s="42" t="s">
        <v>439</v>
      </c>
      <c r="G32" s="42"/>
    </row>
    <row r="33" spans="1:7" x14ac:dyDescent="0.2">
      <c r="A33" s="42" t="s">
        <v>18</v>
      </c>
      <c r="B33" s="45">
        <v>41064</v>
      </c>
      <c r="C33" s="44">
        <v>531</v>
      </c>
      <c r="D33" s="42" t="s">
        <v>70</v>
      </c>
      <c r="E33" s="42" t="s">
        <v>414</v>
      </c>
      <c r="F33" s="42" t="s">
        <v>439</v>
      </c>
      <c r="G33" s="42"/>
    </row>
    <row r="34" spans="1:7" x14ac:dyDescent="0.2">
      <c r="A34" s="42" t="s">
        <v>18</v>
      </c>
      <c r="B34" s="45">
        <v>41064</v>
      </c>
      <c r="C34" s="44" t="s">
        <v>410</v>
      </c>
      <c r="D34" s="42" t="s">
        <v>458</v>
      </c>
      <c r="E34" s="42"/>
      <c r="F34" s="42" t="s">
        <v>439</v>
      </c>
      <c r="G34" s="42"/>
    </row>
    <row r="35" spans="1:7" x14ac:dyDescent="0.2">
      <c r="A35" s="42" t="s">
        <v>18</v>
      </c>
      <c r="B35" s="45">
        <v>41003</v>
      </c>
      <c r="C35" s="44" t="s">
        <v>410</v>
      </c>
      <c r="D35" s="42" t="s">
        <v>459</v>
      </c>
      <c r="E35" s="42"/>
      <c r="F35" s="42" t="s">
        <v>439</v>
      </c>
      <c r="G35" s="42"/>
    </row>
    <row r="36" spans="1:7" x14ac:dyDescent="0.2">
      <c r="A36" s="42" t="s">
        <v>18</v>
      </c>
      <c r="B36" s="45">
        <v>40972</v>
      </c>
      <c r="C36" s="44" t="s">
        <v>410</v>
      </c>
      <c r="D36" s="42" t="s">
        <v>460</v>
      </c>
      <c r="E36" s="42"/>
      <c r="F36" s="42" t="s">
        <v>439</v>
      </c>
      <c r="G36" s="42"/>
    </row>
    <row r="37" spans="1:7" x14ac:dyDescent="0.2">
      <c r="A37" s="42" t="s">
        <v>18</v>
      </c>
      <c r="B37" s="45">
        <v>40972</v>
      </c>
      <c r="C37" s="44" t="s">
        <v>410</v>
      </c>
      <c r="D37" s="42" t="s">
        <v>461</v>
      </c>
      <c r="E37" s="42"/>
      <c r="F37" s="42" t="s">
        <v>439</v>
      </c>
      <c r="G37" s="42"/>
    </row>
    <row r="38" spans="1:7" x14ac:dyDescent="0.2">
      <c r="A38" s="42" t="s">
        <v>18</v>
      </c>
      <c r="B38" s="45">
        <v>40943</v>
      </c>
      <c r="C38" s="44" t="s">
        <v>410</v>
      </c>
      <c r="D38" s="42" t="s">
        <v>462</v>
      </c>
      <c r="E38" s="42"/>
      <c r="F38" s="42" t="s">
        <v>439</v>
      </c>
      <c r="G38" s="42"/>
    </row>
    <row r="39" spans="1:7" x14ac:dyDescent="0.2">
      <c r="A39" s="42" t="s">
        <v>18</v>
      </c>
      <c r="B39" s="43" t="s">
        <v>37</v>
      </c>
      <c r="C39" s="44">
        <v>22995</v>
      </c>
      <c r="D39" s="42" t="s">
        <v>442</v>
      </c>
      <c r="E39" s="42" t="s">
        <v>418</v>
      </c>
      <c r="F39" s="42" t="s">
        <v>439</v>
      </c>
      <c r="G39" s="42"/>
    </row>
    <row r="40" spans="1:7" x14ac:dyDescent="0.2">
      <c r="A40" s="42" t="s">
        <v>18</v>
      </c>
      <c r="B40" s="43" t="s">
        <v>37</v>
      </c>
      <c r="C40" s="44" t="s">
        <v>410</v>
      </c>
      <c r="D40" s="42" t="s">
        <v>463</v>
      </c>
      <c r="E40" s="42"/>
      <c r="F40" s="42" t="s">
        <v>439</v>
      </c>
      <c r="G40" s="42"/>
    </row>
    <row r="41" spans="1:7" x14ac:dyDescent="0.2">
      <c r="A41" s="42" t="s">
        <v>18</v>
      </c>
      <c r="B41" s="43" t="s">
        <v>37</v>
      </c>
      <c r="C41" s="44" t="s">
        <v>410</v>
      </c>
      <c r="D41" s="42" t="s">
        <v>464</v>
      </c>
      <c r="E41" s="42"/>
      <c r="F41" s="42" t="s">
        <v>439</v>
      </c>
      <c r="G41" s="42"/>
    </row>
    <row r="42" spans="1:7" x14ac:dyDescent="0.2">
      <c r="A42" s="42" t="s">
        <v>18</v>
      </c>
      <c r="B42" s="43" t="s">
        <v>37</v>
      </c>
      <c r="C42" s="44" t="s">
        <v>410</v>
      </c>
      <c r="D42" s="42" t="s">
        <v>465</v>
      </c>
      <c r="E42" s="42"/>
      <c r="F42" s="42" t="s">
        <v>439</v>
      </c>
      <c r="G42" s="42"/>
    </row>
    <row r="43" spans="1:7" x14ac:dyDescent="0.2">
      <c r="A43" s="42" t="s">
        <v>18</v>
      </c>
      <c r="B43" s="43" t="s">
        <v>466</v>
      </c>
      <c r="C43" s="44" t="s">
        <v>410</v>
      </c>
      <c r="D43" s="42" t="s">
        <v>467</v>
      </c>
      <c r="E43" s="42"/>
      <c r="F43" s="42" t="s">
        <v>439</v>
      </c>
      <c r="G43" s="42"/>
    </row>
    <row r="44" spans="1:7" x14ac:dyDescent="0.2">
      <c r="A44" s="42" t="s">
        <v>18</v>
      </c>
      <c r="B44" s="43" t="s">
        <v>468</v>
      </c>
      <c r="C44" s="44" t="s">
        <v>410</v>
      </c>
      <c r="D44" s="42" t="s">
        <v>469</v>
      </c>
      <c r="E44" s="42"/>
      <c r="F44" s="42" t="s">
        <v>439</v>
      </c>
      <c r="G44" s="42"/>
    </row>
    <row r="45" spans="1:7" x14ac:dyDescent="0.2">
      <c r="A45" s="42" t="s">
        <v>18</v>
      </c>
      <c r="B45" s="43" t="s">
        <v>468</v>
      </c>
      <c r="C45" s="44">
        <v>28001</v>
      </c>
      <c r="D45" s="42" t="s">
        <v>417</v>
      </c>
      <c r="E45" s="42" t="s">
        <v>418</v>
      </c>
      <c r="F45" s="42" t="s">
        <v>439</v>
      </c>
      <c r="G45" s="42"/>
    </row>
    <row r="46" spans="1:7" x14ac:dyDescent="0.2">
      <c r="A46" s="42" t="s">
        <v>18</v>
      </c>
      <c r="B46" s="43" t="s">
        <v>470</v>
      </c>
      <c r="C46" s="44" t="s">
        <v>410</v>
      </c>
      <c r="D46" s="42" t="s">
        <v>471</v>
      </c>
      <c r="E46" s="42"/>
      <c r="F46" s="42" t="s">
        <v>439</v>
      </c>
      <c r="G46" s="42"/>
    </row>
    <row r="47" spans="1:7" x14ac:dyDescent="0.2">
      <c r="A47" s="42" t="s">
        <v>18</v>
      </c>
      <c r="B47" s="45">
        <v>41063</v>
      </c>
      <c r="C47" s="44" t="s">
        <v>410</v>
      </c>
      <c r="D47" s="42" t="s">
        <v>472</v>
      </c>
      <c r="E47" s="42"/>
      <c r="F47" s="42" t="s">
        <v>439</v>
      </c>
      <c r="G47" s="42"/>
    </row>
    <row r="48" spans="1:7" x14ac:dyDescent="0.2">
      <c r="A48" s="42" t="s">
        <v>18</v>
      </c>
      <c r="B48" s="45">
        <v>40911</v>
      </c>
      <c r="C48" s="44"/>
      <c r="D48" s="42" t="s">
        <v>473</v>
      </c>
      <c r="E48" s="42"/>
      <c r="F48" s="42" t="s">
        <v>439</v>
      </c>
      <c r="G48" s="42"/>
    </row>
    <row r="49" spans="1:7" x14ac:dyDescent="0.2">
      <c r="A49" s="42" t="s">
        <v>18</v>
      </c>
      <c r="B49" s="43" t="s">
        <v>474</v>
      </c>
      <c r="C49" s="44" t="s">
        <v>410</v>
      </c>
      <c r="D49" s="42" t="s">
        <v>475</v>
      </c>
      <c r="E49" s="42"/>
      <c r="F49" s="42" t="s">
        <v>439</v>
      </c>
      <c r="G49" s="42"/>
    </row>
    <row r="50" spans="1:7" x14ac:dyDescent="0.2">
      <c r="A50" s="42" t="s">
        <v>18</v>
      </c>
      <c r="B50" s="43" t="s">
        <v>476</v>
      </c>
      <c r="C50" s="44" t="s">
        <v>410</v>
      </c>
      <c r="D50" s="42" t="s">
        <v>477</v>
      </c>
      <c r="E50" s="42"/>
      <c r="F50" s="42" t="s">
        <v>439</v>
      </c>
      <c r="G50" s="42"/>
    </row>
    <row r="51" spans="1:7" x14ac:dyDescent="0.2">
      <c r="A51" s="42" t="s">
        <v>18</v>
      </c>
      <c r="B51" s="43" t="s">
        <v>478</v>
      </c>
      <c r="C51" s="44" t="s">
        <v>410</v>
      </c>
      <c r="D51" s="42" t="s">
        <v>479</v>
      </c>
      <c r="E51" s="42"/>
      <c r="F51" s="42" t="s">
        <v>431</v>
      </c>
      <c r="G51" s="42"/>
    </row>
    <row r="52" spans="1:7" x14ac:dyDescent="0.2">
      <c r="A52" s="39" t="s">
        <v>107</v>
      </c>
      <c r="B52" s="46" t="s">
        <v>409</v>
      </c>
      <c r="C52" s="40">
        <f>SUM(C53:C84)</f>
        <v>322564</v>
      </c>
      <c r="D52" s="39"/>
      <c r="E52" s="39"/>
      <c r="F52" s="41"/>
      <c r="G52" s="41"/>
    </row>
    <row r="53" spans="1:7" x14ac:dyDescent="0.2">
      <c r="A53" s="42"/>
      <c r="B53" s="45">
        <v>40918</v>
      </c>
      <c r="C53" s="44">
        <v>20000</v>
      </c>
      <c r="D53" s="42" t="s">
        <v>480</v>
      </c>
      <c r="E53" s="42"/>
      <c r="F53" s="42" t="s">
        <v>481</v>
      </c>
      <c r="G53" s="42"/>
    </row>
    <row r="54" spans="1:7" ht="25.5" x14ac:dyDescent="0.2">
      <c r="A54" s="42"/>
      <c r="B54" s="43" t="s">
        <v>482</v>
      </c>
      <c r="C54" s="44">
        <v>202000</v>
      </c>
      <c r="D54" s="42" t="s">
        <v>483</v>
      </c>
      <c r="E54" s="42"/>
      <c r="F54" s="42" t="s">
        <v>484</v>
      </c>
      <c r="G54" s="42"/>
    </row>
    <row r="55" spans="1:7" x14ac:dyDescent="0.2">
      <c r="A55" s="42"/>
      <c r="B55" s="45">
        <v>41252</v>
      </c>
      <c r="C55" s="44">
        <v>237</v>
      </c>
      <c r="D55" s="42" t="s">
        <v>485</v>
      </c>
      <c r="E55" s="42"/>
      <c r="F55" s="42" t="s">
        <v>486</v>
      </c>
      <c r="G55" s="42"/>
    </row>
    <row r="56" spans="1:7" ht="25.5" x14ac:dyDescent="0.2">
      <c r="A56" s="42"/>
      <c r="B56" s="45">
        <v>41221</v>
      </c>
      <c r="C56" s="44"/>
      <c r="D56" s="42" t="s">
        <v>487</v>
      </c>
      <c r="E56" s="42"/>
      <c r="F56" s="42" t="s">
        <v>488</v>
      </c>
      <c r="G56" s="42"/>
    </row>
    <row r="57" spans="1:7" ht="25.5" x14ac:dyDescent="0.2">
      <c r="A57" s="42"/>
      <c r="B57" s="43" t="s">
        <v>489</v>
      </c>
      <c r="C57" s="44">
        <v>7700</v>
      </c>
      <c r="D57" s="42" t="s">
        <v>490</v>
      </c>
      <c r="E57" s="42"/>
      <c r="F57" s="42" t="s">
        <v>491</v>
      </c>
      <c r="G57" s="42"/>
    </row>
    <row r="58" spans="1:7" x14ac:dyDescent="0.2">
      <c r="A58" s="42"/>
      <c r="B58" s="43" t="s">
        <v>492</v>
      </c>
      <c r="C58" s="44">
        <v>20000</v>
      </c>
      <c r="D58" s="42" t="s">
        <v>493</v>
      </c>
      <c r="E58" s="42"/>
      <c r="F58" s="42" t="s">
        <v>494</v>
      </c>
      <c r="G58" s="42"/>
    </row>
    <row r="59" spans="1:7" ht="25.5" x14ac:dyDescent="0.2">
      <c r="A59" s="42"/>
      <c r="B59" s="43" t="s">
        <v>495</v>
      </c>
      <c r="C59" s="44">
        <v>17500</v>
      </c>
      <c r="D59" s="42" t="s">
        <v>496</v>
      </c>
      <c r="E59" s="42"/>
      <c r="F59" s="42" t="s">
        <v>497</v>
      </c>
      <c r="G59" s="42"/>
    </row>
    <row r="60" spans="1:7" ht="25.5" x14ac:dyDescent="0.2">
      <c r="A60" s="42"/>
      <c r="B60" s="45">
        <v>41366</v>
      </c>
      <c r="C60" s="44"/>
      <c r="D60" s="42" t="s">
        <v>498</v>
      </c>
      <c r="E60" s="42"/>
      <c r="F60" s="47" t="s">
        <v>499</v>
      </c>
      <c r="G60" s="42"/>
    </row>
    <row r="61" spans="1:7" ht="38.25" x14ac:dyDescent="0.2">
      <c r="A61" s="42"/>
      <c r="B61" s="43" t="s">
        <v>500</v>
      </c>
      <c r="C61" s="44"/>
      <c r="D61" s="42" t="s">
        <v>501</v>
      </c>
      <c r="E61" s="42"/>
      <c r="F61" s="47" t="s">
        <v>502</v>
      </c>
      <c r="G61" s="42"/>
    </row>
    <row r="62" spans="1:7" ht="25.5" x14ac:dyDescent="0.2">
      <c r="A62" s="42"/>
      <c r="B62" s="45">
        <v>40912</v>
      </c>
      <c r="C62" s="44">
        <v>7700</v>
      </c>
      <c r="D62" s="42" t="s">
        <v>490</v>
      </c>
      <c r="E62" s="42" t="s">
        <v>503</v>
      </c>
      <c r="F62" s="47" t="s">
        <v>504</v>
      </c>
      <c r="G62" s="42"/>
    </row>
    <row r="63" spans="1:7" x14ac:dyDescent="0.2">
      <c r="A63" s="42"/>
      <c r="B63" s="45">
        <v>40912</v>
      </c>
      <c r="C63" s="44">
        <v>6000</v>
      </c>
      <c r="D63" s="42" t="s">
        <v>505</v>
      </c>
      <c r="E63" s="42" t="s">
        <v>503</v>
      </c>
      <c r="F63" s="42"/>
      <c r="G63" s="42"/>
    </row>
    <row r="64" spans="1:7" ht="25.5" x14ac:dyDescent="0.2">
      <c r="A64" s="42"/>
      <c r="B64" s="45">
        <v>40943</v>
      </c>
      <c r="C64" s="44"/>
      <c r="D64" s="42" t="s">
        <v>506</v>
      </c>
      <c r="E64" s="42" t="s">
        <v>507</v>
      </c>
      <c r="F64" s="47" t="s">
        <v>508</v>
      </c>
      <c r="G64" s="42"/>
    </row>
    <row r="65" spans="1:7" ht="38.25" x14ac:dyDescent="0.2">
      <c r="A65" s="42"/>
      <c r="B65" s="45">
        <v>40943</v>
      </c>
      <c r="C65" s="44"/>
      <c r="D65" s="42" t="s">
        <v>509</v>
      </c>
      <c r="E65" s="42"/>
      <c r="F65" s="47" t="s">
        <v>510</v>
      </c>
      <c r="G65" s="42"/>
    </row>
    <row r="66" spans="1:7" x14ac:dyDescent="0.2">
      <c r="A66" s="42"/>
      <c r="B66" s="43"/>
      <c r="C66" s="44"/>
      <c r="D66" s="42" t="s">
        <v>511</v>
      </c>
      <c r="E66" s="42"/>
      <c r="F66" s="47" t="s">
        <v>512</v>
      </c>
      <c r="G66" s="42"/>
    </row>
    <row r="67" spans="1:7" ht="38.25" x14ac:dyDescent="0.2">
      <c r="A67" s="42"/>
      <c r="B67" s="43" t="s">
        <v>513</v>
      </c>
      <c r="C67" s="44">
        <v>2500</v>
      </c>
      <c r="D67" s="42" t="s">
        <v>514</v>
      </c>
      <c r="E67" s="42" t="s">
        <v>515</v>
      </c>
      <c r="F67" s="47" t="s">
        <v>516</v>
      </c>
      <c r="G67" s="42"/>
    </row>
    <row r="68" spans="1:7" ht="25.5" x14ac:dyDescent="0.2">
      <c r="A68" s="42"/>
      <c r="B68" s="43" t="s">
        <v>517</v>
      </c>
      <c r="C68" s="44">
        <v>2500</v>
      </c>
      <c r="D68" s="42" t="s">
        <v>514</v>
      </c>
      <c r="E68" s="42" t="s">
        <v>515</v>
      </c>
      <c r="F68" s="47" t="s">
        <v>518</v>
      </c>
      <c r="G68" s="42"/>
    </row>
    <row r="69" spans="1:7" ht="38.25" x14ac:dyDescent="0.2">
      <c r="A69" s="42"/>
      <c r="B69" s="43" t="s">
        <v>517</v>
      </c>
      <c r="C69" s="44">
        <v>2500</v>
      </c>
      <c r="D69" s="42" t="s">
        <v>514</v>
      </c>
      <c r="E69" s="42" t="s">
        <v>515</v>
      </c>
      <c r="F69" s="47" t="s">
        <v>519</v>
      </c>
      <c r="G69" s="42"/>
    </row>
    <row r="70" spans="1:7" ht="38.25" x14ac:dyDescent="0.2">
      <c r="A70" s="42"/>
      <c r="B70" s="45">
        <v>41458</v>
      </c>
      <c r="C70" s="44">
        <v>2500</v>
      </c>
      <c r="D70" s="42" t="s">
        <v>514</v>
      </c>
      <c r="E70" s="42" t="s">
        <v>515</v>
      </c>
      <c r="F70" s="47" t="s">
        <v>520</v>
      </c>
      <c r="G70" s="42"/>
    </row>
    <row r="71" spans="1:7" x14ac:dyDescent="0.2">
      <c r="A71" s="42"/>
      <c r="B71" s="43" t="s">
        <v>521</v>
      </c>
      <c r="C71" s="44">
        <v>2500</v>
      </c>
      <c r="D71" s="42" t="s">
        <v>514</v>
      </c>
      <c r="E71" s="42" t="s">
        <v>515</v>
      </c>
      <c r="F71" s="47" t="s">
        <v>522</v>
      </c>
      <c r="G71" s="42"/>
    </row>
    <row r="72" spans="1:7" ht="25.5" x14ac:dyDescent="0.2">
      <c r="A72" s="42"/>
      <c r="B72" s="43"/>
      <c r="C72" s="44">
        <v>6000</v>
      </c>
      <c r="D72" s="42" t="s">
        <v>523</v>
      </c>
      <c r="E72" s="42" t="s">
        <v>524</v>
      </c>
      <c r="F72" s="42"/>
      <c r="G72" s="42"/>
    </row>
    <row r="73" spans="1:7" ht="38.25" x14ac:dyDescent="0.2">
      <c r="A73" s="42"/>
      <c r="B73" s="43" t="s">
        <v>132</v>
      </c>
      <c r="C73" s="44"/>
      <c r="D73" s="42" t="s">
        <v>525</v>
      </c>
      <c r="E73" s="42"/>
      <c r="F73" s="47" t="s">
        <v>526</v>
      </c>
      <c r="G73" s="42"/>
    </row>
    <row r="74" spans="1:7" ht="38.25" x14ac:dyDescent="0.2">
      <c r="A74" s="42"/>
      <c r="B74" s="43" t="s">
        <v>527</v>
      </c>
      <c r="C74" s="44">
        <v>74</v>
      </c>
      <c r="D74" s="42" t="s">
        <v>528</v>
      </c>
      <c r="E74" s="42" t="s">
        <v>529</v>
      </c>
      <c r="F74" s="47" t="s">
        <v>530</v>
      </c>
      <c r="G74" s="42"/>
    </row>
    <row r="75" spans="1:7" x14ac:dyDescent="0.2">
      <c r="A75" s="42"/>
      <c r="B75" s="43" t="s">
        <v>531</v>
      </c>
      <c r="C75" s="44"/>
      <c r="D75" s="42" t="s">
        <v>532</v>
      </c>
      <c r="E75" s="42"/>
      <c r="F75" s="47" t="s">
        <v>533</v>
      </c>
      <c r="G75" s="42"/>
    </row>
    <row r="76" spans="1:7" x14ac:dyDescent="0.2">
      <c r="A76" s="42"/>
      <c r="B76" s="45">
        <v>41551</v>
      </c>
      <c r="C76" s="44">
        <v>5000</v>
      </c>
      <c r="D76" s="42" t="s">
        <v>534</v>
      </c>
      <c r="E76" s="42" t="s">
        <v>535</v>
      </c>
      <c r="F76" s="47" t="s">
        <v>536</v>
      </c>
      <c r="G76" s="42"/>
    </row>
    <row r="77" spans="1:7" ht="38.25" x14ac:dyDescent="0.2">
      <c r="A77" s="42"/>
      <c r="B77" s="45">
        <v>40943</v>
      </c>
      <c r="C77" s="44">
        <v>5000</v>
      </c>
      <c r="D77" s="42" t="s">
        <v>537</v>
      </c>
      <c r="E77" s="42" t="s">
        <v>535</v>
      </c>
      <c r="F77" s="47" t="s">
        <v>538</v>
      </c>
      <c r="G77" s="42"/>
    </row>
    <row r="78" spans="1:7" ht="38.25" x14ac:dyDescent="0.2">
      <c r="A78" s="42"/>
      <c r="B78" s="43" t="s">
        <v>539</v>
      </c>
      <c r="C78" s="44"/>
      <c r="D78" s="42" t="s">
        <v>540</v>
      </c>
      <c r="E78" s="42"/>
      <c r="F78" s="47" t="s">
        <v>541</v>
      </c>
      <c r="G78" s="42"/>
    </row>
    <row r="79" spans="1:7" x14ac:dyDescent="0.2">
      <c r="A79" s="42"/>
      <c r="B79" s="43"/>
      <c r="C79" s="44"/>
      <c r="D79" s="42" t="s">
        <v>542</v>
      </c>
      <c r="E79" s="42"/>
      <c r="F79" s="47" t="s">
        <v>543</v>
      </c>
      <c r="G79" s="42"/>
    </row>
    <row r="80" spans="1:7" ht="25.5" x14ac:dyDescent="0.2">
      <c r="A80" s="42"/>
      <c r="B80" s="43"/>
      <c r="C80" s="44"/>
      <c r="D80" s="42" t="s">
        <v>544</v>
      </c>
      <c r="E80" s="42"/>
      <c r="F80" s="47" t="s">
        <v>545</v>
      </c>
      <c r="G80" s="42"/>
    </row>
    <row r="81" spans="1:7" ht="25.5" x14ac:dyDescent="0.2">
      <c r="A81" s="42"/>
      <c r="B81" s="43" t="s">
        <v>546</v>
      </c>
      <c r="C81" s="44">
        <v>10825</v>
      </c>
      <c r="D81" s="42" t="s">
        <v>547</v>
      </c>
      <c r="E81" s="42"/>
      <c r="F81" s="47" t="s">
        <v>548</v>
      </c>
      <c r="G81" s="42"/>
    </row>
    <row r="82" spans="1:7" ht="89.25" x14ac:dyDescent="0.2">
      <c r="A82" s="42"/>
      <c r="B82" s="43" t="s">
        <v>132</v>
      </c>
      <c r="C82" s="44"/>
      <c r="D82" s="42" t="s">
        <v>549</v>
      </c>
      <c r="E82" s="42"/>
      <c r="F82" s="47" t="s">
        <v>550</v>
      </c>
      <c r="G82" s="42"/>
    </row>
    <row r="83" spans="1:7" ht="89.25" x14ac:dyDescent="0.2">
      <c r="A83" s="42"/>
      <c r="B83" s="43" t="s">
        <v>132</v>
      </c>
      <c r="C83" s="44"/>
      <c r="D83" s="42" t="s">
        <v>551</v>
      </c>
      <c r="E83" s="42"/>
      <c r="F83" s="47" t="s">
        <v>552</v>
      </c>
      <c r="G83" s="42"/>
    </row>
    <row r="84" spans="1:7" ht="25.5" x14ac:dyDescent="0.2">
      <c r="A84" s="42"/>
      <c r="B84" s="43" t="s">
        <v>553</v>
      </c>
      <c r="C84" s="44">
        <v>2028</v>
      </c>
      <c r="D84" s="42" t="s">
        <v>554</v>
      </c>
      <c r="E84" s="42" t="s">
        <v>555</v>
      </c>
      <c r="F84" s="47" t="s">
        <v>556</v>
      </c>
      <c r="G84" s="42"/>
    </row>
    <row r="85" spans="1:7" x14ac:dyDescent="0.2">
      <c r="A85" s="39" t="s">
        <v>160</v>
      </c>
      <c r="B85" s="46" t="s">
        <v>409</v>
      </c>
      <c r="C85" s="40">
        <f>SUM(C86:C115)</f>
        <v>569700</v>
      </c>
      <c r="D85" s="39"/>
      <c r="E85" s="39"/>
      <c r="F85" s="41"/>
      <c r="G85" s="41"/>
    </row>
    <row r="86" spans="1:7" x14ac:dyDescent="0.2">
      <c r="A86" s="42"/>
      <c r="B86" s="43" t="s">
        <v>161</v>
      </c>
      <c r="C86" s="44">
        <v>400</v>
      </c>
      <c r="D86" s="42" t="s">
        <v>557</v>
      </c>
      <c r="E86" s="42"/>
      <c r="F86" s="42"/>
      <c r="G86" s="42"/>
    </row>
    <row r="87" spans="1:7" ht="25.5" x14ac:dyDescent="0.2">
      <c r="A87" s="42"/>
      <c r="B87" s="43" t="s">
        <v>173</v>
      </c>
      <c r="C87" s="44">
        <v>100000</v>
      </c>
      <c r="D87" s="42" t="s">
        <v>558</v>
      </c>
      <c r="E87" s="42" t="s">
        <v>559</v>
      </c>
      <c r="F87" s="42" t="s">
        <v>560</v>
      </c>
      <c r="G87" s="42"/>
    </row>
    <row r="88" spans="1:7" x14ac:dyDescent="0.2">
      <c r="A88" s="42"/>
      <c r="B88" s="43"/>
      <c r="C88" s="44"/>
      <c r="D88" s="42" t="s">
        <v>561</v>
      </c>
      <c r="E88" s="42"/>
      <c r="F88" s="42"/>
      <c r="G88" s="42"/>
    </row>
    <row r="89" spans="1:7" x14ac:dyDescent="0.2">
      <c r="A89" s="42"/>
      <c r="B89" s="43"/>
      <c r="C89" s="44"/>
      <c r="D89" s="42" t="s">
        <v>562</v>
      </c>
      <c r="E89" s="42"/>
      <c r="F89" s="42"/>
      <c r="G89" s="42"/>
    </row>
    <row r="90" spans="1:7" x14ac:dyDescent="0.2">
      <c r="A90" s="42"/>
      <c r="B90" s="43"/>
      <c r="C90" s="44">
        <v>200</v>
      </c>
      <c r="D90" s="42" t="s">
        <v>563</v>
      </c>
      <c r="E90" s="42"/>
      <c r="F90" s="42"/>
      <c r="G90" s="42"/>
    </row>
    <row r="91" spans="1:7" ht="38.25" x14ac:dyDescent="0.2">
      <c r="A91" s="42"/>
      <c r="B91" s="43"/>
      <c r="C91" s="44"/>
      <c r="D91" s="42" t="s">
        <v>564</v>
      </c>
      <c r="E91" s="42"/>
      <c r="F91" s="42"/>
      <c r="G91" s="42"/>
    </row>
    <row r="92" spans="1:7" x14ac:dyDescent="0.2">
      <c r="A92" s="42"/>
      <c r="B92" s="43"/>
      <c r="C92" s="44"/>
      <c r="D92" s="42" t="s">
        <v>565</v>
      </c>
      <c r="E92" s="42"/>
      <c r="F92" s="42"/>
      <c r="G92" s="42"/>
    </row>
    <row r="93" spans="1:7" ht="38.25" x14ac:dyDescent="0.2">
      <c r="A93" s="42"/>
      <c r="B93" s="43"/>
      <c r="C93" s="44"/>
      <c r="D93" s="42" t="s">
        <v>566</v>
      </c>
      <c r="E93" s="42"/>
      <c r="F93" s="42"/>
      <c r="G93" s="42"/>
    </row>
    <row r="94" spans="1:7" x14ac:dyDescent="0.2">
      <c r="A94" s="42"/>
      <c r="B94" s="43"/>
      <c r="C94" s="44">
        <v>100</v>
      </c>
      <c r="D94" s="42" t="s">
        <v>567</v>
      </c>
      <c r="E94" s="42"/>
      <c r="F94" s="42"/>
      <c r="G94" s="42"/>
    </row>
    <row r="95" spans="1:7" ht="38.25" x14ac:dyDescent="0.2">
      <c r="A95" s="42"/>
      <c r="B95" s="43"/>
      <c r="C95" s="44"/>
      <c r="D95" s="42" t="s">
        <v>568</v>
      </c>
      <c r="E95" s="42"/>
      <c r="F95" s="42"/>
      <c r="G95" s="42"/>
    </row>
    <row r="96" spans="1:7" ht="25.5" x14ac:dyDescent="0.2">
      <c r="A96" s="42"/>
      <c r="B96" s="43" t="s">
        <v>569</v>
      </c>
      <c r="C96" s="44">
        <v>1500</v>
      </c>
      <c r="D96" s="42" t="s">
        <v>570</v>
      </c>
      <c r="E96" s="42" t="s">
        <v>571</v>
      </c>
      <c r="F96" s="42"/>
      <c r="G96" s="42"/>
    </row>
    <row r="97" spans="1:7" x14ac:dyDescent="0.2">
      <c r="A97" s="42"/>
      <c r="B97" s="43"/>
      <c r="C97" s="44">
        <v>16000</v>
      </c>
      <c r="D97" s="42" t="s">
        <v>572</v>
      </c>
      <c r="E97" s="42"/>
      <c r="F97" s="42"/>
      <c r="G97" s="42"/>
    </row>
    <row r="98" spans="1:7" ht="25.5" x14ac:dyDescent="0.2">
      <c r="A98" s="42"/>
      <c r="B98" s="43" t="s">
        <v>573</v>
      </c>
      <c r="C98" s="44">
        <v>700</v>
      </c>
      <c r="D98" s="42" t="s">
        <v>574</v>
      </c>
      <c r="E98" s="42"/>
      <c r="F98" s="42"/>
      <c r="G98" s="42"/>
    </row>
    <row r="99" spans="1:7" ht="38.25" x14ac:dyDescent="0.2">
      <c r="A99" s="42"/>
      <c r="B99" s="43" t="s">
        <v>575</v>
      </c>
      <c r="C99" s="42">
        <v>10000</v>
      </c>
      <c r="D99" s="42" t="s">
        <v>576</v>
      </c>
      <c r="E99" s="42" t="s">
        <v>577</v>
      </c>
      <c r="F99" s="44" t="s">
        <v>578</v>
      </c>
      <c r="G99" s="42"/>
    </row>
    <row r="100" spans="1:7" ht="25.5" x14ac:dyDescent="0.2">
      <c r="A100" s="42"/>
      <c r="B100" s="43" t="s">
        <v>579</v>
      </c>
      <c r="C100" s="42">
        <v>10400</v>
      </c>
      <c r="D100" s="42" t="s">
        <v>580</v>
      </c>
      <c r="E100" s="42" t="s">
        <v>581</v>
      </c>
      <c r="F100" s="44" t="s">
        <v>582</v>
      </c>
      <c r="G100" s="42"/>
    </row>
    <row r="101" spans="1:7" ht="38.25" x14ac:dyDescent="0.2">
      <c r="A101" s="42"/>
      <c r="B101" s="43" t="s">
        <v>583</v>
      </c>
      <c r="C101" s="42">
        <v>5000</v>
      </c>
      <c r="D101" s="42" t="s">
        <v>584</v>
      </c>
      <c r="E101" s="42" t="s">
        <v>585</v>
      </c>
      <c r="F101" s="44" t="s">
        <v>586</v>
      </c>
      <c r="G101" s="42"/>
    </row>
    <row r="102" spans="1:7" x14ac:dyDescent="0.2">
      <c r="A102" s="42"/>
      <c r="B102" s="43" t="s">
        <v>575</v>
      </c>
      <c r="C102" s="44">
        <v>1500</v>
      </c>
      <c r="D102" s="42" t="s">
        <v>570</v>
      </c>
      <c r="E102" s="42" t="s">
        <v>587</v>
      </c>
      <c r="F102" s="42"/>
      <c r="G102" s="42"/>
    </row>
    <row r="103" spans="1:7" x14ac:dyDescent="0.2">
      <c r="A103" s="42"/>
      <c r="B103" s="43" t="s">
        <v>588</v>
      </c>
      <c r="C103" s="44">
        <v>12000</v>
      </c>
      <c r="D103" s="42" t="s">
        <v>589</v>
      </c>
      <c r="E103" s="42" t="s">
        <v>590</v>
      </c>
      <c r="F103" s="42"/>
      <c r="G103" s="42"/>
    </row>
    <row r="104" spans="1:7" ht="25.5" x14ac:dyDescent="0.2">
      <c r="A104" s="42"/>
      <c r="B104" s="43" t="s">
        <v>591</v>
      </c>
      <c r="C104" s="44">
        <v>5000</v>
      </c>
      <c r="D104" s="42" t="s">
        <v>592</v>
      </c>
      <c r="E104" s="42" t="s">
        <v>593</v>
      </c>
      <c r="F104" s="42"/>
      <c r="G104" s="42"/>
    </row>
    <row r="105" spans="1:7" ht="25.5" x14ac:dyDescent="0.2">
      <c r="A105" s="42"/>
      <c r="B105" s="43" t="s">
        <v>212</v>
      </c>
      <c r="C105" s="44">
        <v>5000</v>
      </c>
      <c r="D105" s="42" t="s">
        <v>592</v>
      </c>
      <c r="E105" s="42" t="s">
        <v>594</v>
      </c>
      <c r="F105" s="42"/>
      <c r="G105" s="42"/>
    </row>
    <row r="106" spans="1:7" ht="25.5" x14ac:dyDescent="0.2">
      <c r="A106" s="42"/>
      <c r="B106" s="43" t="s">
        <v>595</v>
      </c>
      <c r="C106" s="44">
        <v>35000</v>
      </c>
      <c r="D106" s="42" t="s">
        <v>596</v>
      </c>
      <c r="E106" s="42" t="s">
        <v>597</v>
      </c>
      <c r="F106" s="42"/>
      <c r="G106" s="42"/>
    </row>
    <row r="107" spans="1:7" ht="25.5" x14ac:dyDescent="0.2">
      <c r="A107" s="42"/>
      <c r="B107" s="43" t="s">
        <v>598</v>
      </c>
      <c r="C107" s="44">
        <v>20000</v>
      </c>
      <c r="D107" s="42" t="s">
        <v>599</v>
      </c>
      <c r="E107" s="42" t="s">
        <v>600</v>
      </c>
      <c r="F107" s="42"/>
      <c r="G107" s="42"/>
    </row>
    <row r="108" spans="1:7" x14ac:dyDescent="0.2">
      <c r="A108" s="42"/>
      <c r="B108" s="43" t="s">
        <v>598</v>
      </c>
      <c r="C108" s="44">
        <v>1200</v>
      </c>
      <c r="D108" s="42" t="s">
        <v>601</v>
      </c>
      <c r="E108" s="42"/>
      <c r="F108" s="42"/>
      <c r="G108" s="42"/>
    </row>
    <row r="109" spans="1:7" ht="38.25" x14ac:dyDescent="0.2">
      <c r="A109" s="42"/>
      <c r="B109" s="43" t="s">
        <v>602</v>
      </c>
      <c r="C109" s="44">
        <v>10000</v>
      </c>
      <c r="D109" s="42" t="s">
        <v>603</v>
      </c>
      <c r="E109" s="42" t="s">
        <v>600</v>
      </c>
      <c r="F109" s="47" t="s">
        <v>604</v>
      </c>
      <c r="G109" s="42"/>
    </row>
    <row r="110" spans="1:7" x14ac:dyDescent="0.2">
      <c r="A110" s="42"/>
      <c r="B110" s="43"/>
      <c r="C110" s="44">
        <v>15000</v>
      </c>
      <c r="D110" s="42" t="s">
        <v>31</v>
      </c>
      <c r="E110" s="42"/>
      <c r="F110" s="42"/>
      <c r="G110" s="42"/>
    </row>
    <row r="111" spans="1:7" ht="25.5" x14ac:dyDescent="0.2">
      <c r="A111" s="42"/>
      <c r="B111" s="43" t="s">
        <v>605</v>
      </c>
      <c r="C111" s="44">
        <v>700</v>
      </c>
      <c r="D111" s="42" t="s">
        <v>574</v>
      </c>
      <c r="E111" s="42" t="s">
        <v>606</v>
      </c>
      <c r="F111" s="42"/>
      <c r="G111" s="42"/>
    </row>
    <row r="112" spans="1:7" ht="38.25" x14ac:dyDescent="0.2">
      <c r="A112" s="42"/>
      <c r="B112" s="43" t="s">
        <v>607</v>
      </c>
      <c r="C112" s="44">
        <v>20000</v>
      </c>
      <c r="D112" s="42" t="s">
        <v>608</v>
      </c>
      <c r="E112" s="42" t="s">
        <v>609</v>
      </c>
      <c r="F112" s="42"/>
      <c r="G112" s="42"/>
    </row>
    <row r="113" spans="1:7" ht="25.5" x14ac:dyDescent="0.2">
      <c r="A113" s="42" t="s">
        <v>610</v>
      </c>
      <c r="B113" s="43" t="s">
        <v>611</v>
      </c>
      <c r="C113" s="44">
        <v>200000</v>
      </c>
      <c r="D113" s="42" t="s">
        <v>612</v>
      </c>
      <c r="E113" s="42" t="s">
        <v>613</v>
      </c>
      <c r="F113" s="47" t="s">
        <v>614</v>
      </c>
      <c r="G113" s="47" t="s">
        <v>615</v>
      </c>
    </row>
    <row r="114" spans="1:7" ht="38.25" x14ac:dyDescent="0.2">
      <c r="A114" s="42"/>
      <c r="B114" s="43" t="s">
        <v>616</v>
      </c>
      <c r="C114" s="44">
        <v>100000</v>
      </c>
      <c r="D114" s="42" t="s">
        <v>612</v>
      </c>
      <c r="E114" s="42" t="s">
        <v>558</v>
      </c>
      <c r="F114" s="47" t="s">
        <v>617</v>
      </c>
      <c r="G114" s="42"/>
    </row>
    <row r="115" spans="1:7" ht="25.5" x14ac:dyDescent="0.2">
      <c r="A115" s="42"/>
      <c r="B115" s="43" t="s">
        <v>618</v>
      </c>
      <c r="C115" s="44"/>
      <c r="D115" s="42" t="s">
        <v>619</v>
      </c>
      <c r="E115" s="42"/>
      <c r="F115" s="42"/>
      <c r="G115" s="42"/>
    </row>
    <row r="116" spans="1:7" x14ac:dyDescent="0.2">
      <c r="A116" s="39" t="s">
        <v>223</v>
      </c>
      <c r="B116" s="46" t="s">
        <v>409</v>
      </c>
      <c r="C116" s="40">
        <f>SUM(C117:C139)</f>
        <v>72464</v>
      </c>
      <c r="D116" s="39"/>
      <c r="E116" s="39"/>
      <c r="F116" s="41"/>
      <c r="G116" s="41"/>
    </row>
    <row r="117" spans="1:7" x14ac:dyDescent="0.2">
      <c r="A117" s="42" t="s">
        <v>224</v>
      </c>
      <c r="B117" s="43" t="s">
        <v>447</v>
      </c>
      <c r="C117" s="48"/>
      <c r="D117" s="42" t="s">
        <v>620</v>
      </c>
      <c r="E117" s="42"/>
      <c r="F117" s="42"/>
      <c r="G117" s="42"/>
    </row>
    <row r="118" spans="1:7" x14ac:dyDescent="0.2">
      <c r="A118" s="42" t="s">
        <v>224</v>
      </c>
      <c r="B118" s="45">
        <v>40585</v>
      </c>
      <c r="C118" s="48"/>
      <c r="D118" s="42" t="s">
        <v>621</v>
      </c>
      <c r="E118" s="42"/>
      <c r="F118" s="42"/>
      <c r="G118" s="42"/>
    </row>
    <row r="119" spans="1:7" x14ac:dyDescent="0.2">
      <c r="A119" s="42" t="s">
        <v>224</v>
      </c>
      <c r="B119" s="43"/>
      <c r="C119" s="48"/>
      <c r="D119" s="42" t="s">
        <v>622</v>
      </c>
      <c r="E119" s="42"/>
      <c r="F119" s="42"/>
      <c r="G119" s="42"/>
    </row>
    <row r="120" spans="1:7" x14ac:dyDescent="0.2">
      <c r="A120" s="42" t="s">
        <v>224</v>
      </c>
      <c r="B120" s="45">
        <v>40613</v>
      </c>
      <c r="C120" s="48">
        <v>777</v>
      </c>
      <c r="D120" s="42" t="s">
        <v>623</v>
      </c>
      <c r="E120" s="42" t="s">
        <v>624</v>
      </c>
      <c r="F120" s="42"/>
      <c r="G120" s="42"/>
    </row>
    <row r="121" spans="1:7" x14ac:dyDescent="0.2">
      <c r="A121" s="42" t="s">
        <v>224</v>
      </c>
      <c r="B121" s="45">
        <v>41246</v>
      </c>
      <c r="C121" s="48"/>
      <c r="D121" s="42" t="s">
        <v>625</v>
      </c>
      <c r="E121" s="42"/>
      <c r="F121" s="42"/>
      <c r="G121" s="42"/>
    </row>
    <row r="122" spans="1:7" x14ac:dyDescent="0.2">
      <c r="A122" s="42" t="s">
        <v>224</v>
      </c>
      <c r="B122" s="43"/>
      <c r="C122" s="48"/>
      <c r="D122" s="42" t="s">
        <v>626</v>
      </c>
      <c r="E122" s="42"/>
      <c r="F122" s="42"/>
      <c r="G122" s="42"/>
    </row>
    <row r="123" spans="1:7" x14ac:dyDescent="0.2">
      <c r="A123" s="42" t="s">
        <v>224</v>
      </c>
      <c r="B123" s="45">
        <v>40613</v>
      </c>
      <c r="C123" s="48"/>
      <c r="D123" s="42" t="s">
        <v>627</v>
      </c>
      <c r="E123" s="42"/>
      <c r="F123" s="42"/>
      <c r="G123" s="42"/>
    </row>
    <row r="124" spans="1:7" x14ac:dyDescent="0.2">
      <c r="A124" s="42" t="s">
        <v>224</v>
      </c>
      <c r="B124" s="43" t="s">
        <v>546</v>
      </c>
      <c r="C124" s="48">
        <v>273</v>
      </c>
      <c r="D124" s="42" t="s">
        <v>628</v>
      </c>
      <c r="E124" s="42" t="s">
        <v>624</v>
      </c>
      <c r="F124" s="42"/>
      <c r="G124" s="42"/>
    </row>
    <row r="125" spans="1:7" x14ac:dyDescent="0.2">
      <c r="A125" s="42" t="s">
        <v>224</v>
      </c>
      <c r="B125" s="43" t="s">
        <v>629</v>
      </c>
      <c r="C125" s="48">
        <v>1190</v>
      </c>
      <c r="D125" s="42" t="s">
        <v>630</v>
      </c>
      <c r="E125" s="42" t="s">
        <v>631</v>
      </c>
      <c r="F125" s="42"/>
      <c r="G125" s="42"/>
    </row>
    <row r="126" spans="1:7" x14ac:dyDescent="0.2">
      <c r="A126" s="42" t="s">
        <v>224</v>
      </c>
      <c r="B126" s="43" t="s">
        <v>531</v>
      </c>
      <c r="C126" s="48">
        <v>35000</v>
      </c>
      <c r="D126" s="42" t="s">
        <v>632</v>
      </c>
      <c r="E126" s="42" t="s">
        <v>633</v>
      </c>
      <c r="F126" s="42"/>
      <c r="G126" s="42"/>
    </row>
    <row r="127" spans="1:7" x14ac:dyDescent="0.2">
      <c r="A127" s="42" t="s">
        <v>224</v>
      </c>
      <c r="B127" s="43" t="s">
        <v>634</v>
      </c>
      <c r="C127" s="48">
        <v>35000</v>
      </c>
      <c r="D127" s="42" t="s">
        <v>632</v>
      </c>
      <c r="E127" s="42" t="s">
        <v>633</v>
      </c>
      <c r="F127" s="42"/>
      <c r="G127" s="42"/>
    </row>
    <row r="128" spans="1:7" x14ac:dyDescent="0.2">
      <c r="A128" s="42" t="s">
        <v>224</v>
      </c>
      <c r="B128" s="43" t="s">
        <v>635</v>
      </c>
      <c r="C128" s="48"/>
      <c r="D128" s="42" t="s">
        <v>636</v>
      </c>
      <c r="E128" s="42"/>
      <c r="F128" s="42"/>
      <c r="G128" s="42"/>
    </row>
    <row r="129" spans="1:9" x14ac:dyDescent="0.2">
      <c r="A129" s="42" t="s">
        <v>224</v>
      </c>
      <c r="B129" s="43" t="s">
        <v>425</v>
      </c>
      <c r="C129" s="48">
        <v>224</v>
      </c>
      <c r="D129" s="42" t="s">
        <v>628</v>
      </c>
      <c r="E129" s="42" t="s">
        <v>624</v>
      </c>
      <c r="F129" s="42"/>
      <c r="G129" s="42"/>
    </row>
    <row r="130" spans="1:9" x14ac:dyDescent="0.2">
      <c r="A130" s="42" t="s">
        <v>224</v>
      </c>
      <c r="B130" s="45">
        <v>41427</v>
      </c>
      <c r="C130" s="48"/>
      <c r="D130" s="42" t="s">
        <v>637</v>
      </c>
      <c r="E130" s="42"/>
      <c r="F130" s="42"/>
      <c r="G130" s="42"/>
    </row>
    <row r="131" spans="1:9" x14ac:dyDescent="0.2">
      <c r="A131" s="42" t="s">
        <v>224</v>
      </c>
      <c r="B131" s="43" t="s">
        <v>246</v>
      </c>
      <c r="C131" s="48"/>
      <c r="D131" s="42" t="s">
        <v>638</v>
      </c>
      <c r="E131" s="42" t="s">
        <v>633</v>
      </c>
      <c r="F131" s="42"/>
      <c r="G131" s="42"/>
    </row>
    <row r="132" spans="1:9" ht="25.5" x14ac:dyDescent="0.2">
      <c r="A132" s="42" t="s">
        <v>224</v>
      </c>
      <c r="B132" s="43" t="s">
        <v>95</v>
      </c>
      <c r="C132" s="48"/>
      <c r="D132" s="42" t="s">
        <v>639</v>
      </c>
      <c r="E132" s="42" t="s">
        <v>640</v>
      </c>
      <c r="F132" s="42"/>
      <c r="G132" s="42"/>
    </row>
    <row r="133" spans="1:9" ht="25.5" x14ac:dyDescent="0.2">
      <c r="A133" s="42" t="s">
        <v>305</v>
      </c>
      <c r="B133" s="43" t="s">
        <v>641</v>
      </c>
      <c r="C133" s="48"/>
      <c r="D133" s="42" t="s">
        <v>642</v>
      </c>
      <c r="E133" s="42" t="s">
        <v>643</v>
      </c>
      <c r="F133" s="42"/>
      <c r="G133" s="42"/>
    </row>
    <row r="134" spans="1:9" x14ac:dyDescent="0.2">
      <c r="A134" s="42" t="s">
        <v>305</v>
      </c>
      <c r="B134" s="43" t="s">
        <v>441</v>
      </c>
      <c r="C134" s="48"/>
      <c r="D134" s="42" t="s">
        <v>644</v>
      </c>
      <c r="E134" s="42" t="s">
        <v>643</v>
      </c>
      <c r="F134" s="42"/>
      <c r="G134" s="42"/>
    </row>
    <row r="135" spans="1:9" ht="25.5" x14ac:dyDescent="0.2">
      <c r="A135" s="42" t="s">
        <v>305</v>
      </c>
      <c r="B135" s="43" t="s">
        <v>645</v>
      </c>
      <c r="C135" s="44"/>
      <c r="D135" s="42" t="s">
        <v>646</v>
      </c>
      <c r="E135" s="42" t="s">
        <v>643</v>
      </c>
      <c r="F135" s="42"/>
      <c r="G135" s="42"/>
    </row>
    <row r="136" spans="1:9" x14ac:dyDescent="0.2">
      <c r="A136" s="42" t="s">
        <v>305</v>
      </c>
      <c r="B136" s="45">
        <v>41276</v>
      </c>
      <c r="C136" s="44"/>
      <c r="D136" s="42" t="s">
        <v>647</v>
      </c>
      <c r="E136" s="42" t="s">
        <v>648</v>
      </c>
      <c r="F136" s="42"/>
      <c r="G136" s="42"/>
    </row>
    <row r="137" spans="1:9" ht="19.5" customHeight="1" x14ac:dyDescent="0.2">
      <c r="A137" s="42" t="s">
        <v>305</v>
      </c>
      <c r="B137" s="45">
        <v>41580</v>
      </c>
      <c r="C137" s="44"/>
      <c r="D137" s="42" t="s">
        <v>644</v>
      </c>
      <c r="E137" s="42" t="s">
        <v>648</v>
      </c>
      <c r="F137" s="42"/>
      <c r="G137" s="42"/>
    </row>
    <row r="138" spans="1:9" ht="25.5" x14ac:dyDescent="0.2">
      <c r="A138" s="42" t="s">
        <v>305</v>
      </c>
      <c r="B138" s="43" t="s">
        <v>649</v>
      </c>
      <c r="C138" s="44"/>
      <c r="D138" s="42" t="s">
        <v>644</v>
      </c>
      <c r="E138" s="42" t="s">
        <v>650</v>
      </c>
      <c r="F138" s="42"/>
      <c r="G138" s="42"/>
    </row>
    <row r="139" spans="1:9" ht="90" customHeight="1" x14ac:dyDescent="0.2">
      <c r="A139" s="42" t="s">
        <v>305</v>
      </c>
      <c r="B139" s="43" t="s">
        <v>651</v>
      </c>
      <c r="C139" s="44"/>
      <c r="D139" s="42" t="s">
        <v>644</v>
      </c>
      <c r="E139" s="42" t="s">
        <v>652</v>
      </c>
      <c r="F139" s="47" t="s">
        <v>653</v>
      </c>
      <c r="G139" s="47"/>
      <c r="I139" s="47"/>
    </row>
    <row r="140" spans="1:9" x14ac:dyDescent="0.2">
      <c r="A140" s="39" t="s">
        <v>372</v>
      </c>
      <c r="B140" s="46" t="s">
        <v>409</v>
      </c>
      <c r="C140" s="40">
        <f>SUM(C141:C168)</f>
        <v>1641200</v>
      </c>
      <c r="D140" s="39"/>
      <c r="E140" s="39"/>
      <c r="F140" s="41"/>
      <c r="G140" s="41"/>
    </row>
    <row r="141" spans="1:9" x14ac:dyDescent="0.2">
      <c r="A141" s="42" t="s">
        <v>373</v>
      </c>
      <c r="B141" s="43" t="s">
        <v>654</v>
      </c>
      <c r="C141" s="44">
        <v>8000</v>
      </c>
      <c r="D141" s="42" t="s">
        <v>655</v>
      </c>
      <c r="E141" s="42"/>
      <c r="F141" s="42" t="s">
        <v>656</v>
      </c>
      <c r="G141" s="47" t="s">
        <v>657</v>
      </c>
    </row>
    <row r="142" spans="1:9" ht="25.5" x14ac:dyDescent="0.2">
      <c r="A142" s="42" t="s">
        <v>373</v>
      </c>
      <c r="B142" s="43" t="s">
        <v>658</v>
      </c>
      <c r="C142" s="44">
        <v>17000</v>
      </c>
      <c r="D142" s="42" t="s">
        <v>655</v>
      </c>
      <c r="E142" s="42"/>
      <c r="F142" s="42" t="s">
        <v>659</v>
      </c>
      <c r="G142" s="47" t="s">
        <v>660</v>
      </c>
    </row>
    <row r="143" spans="1:9" x14ac:dyDescent="0.2">
      <c r="A143" s="42" t="s">
        <v>373</v>
      </c>
      <c r="B143" s="43" t="s">
        <v>661</v>
      </c>
      <c r="C143" s="44">
        <v>17000</v>
      </c>
      <c r="D143" s="42" t="s">
        <v>655</v>
      </c>
      <c r="E143" s="42"/>
      <c r="F143" s="42" t="s">
        <v>662</v>
      </c>
      <c r="G143" s="47" t="s">
        <v>663</v>
      </c>
    </row>
    <row r="144" spans="1:9" ht="25.5" x14ac:dyDescent="0.2">
      <c r="A144" s="42" t="s">
        <v>373</v>
      </c>
      <c r="B144" s="43" t="s">
        <v>664</v>
      </c>
      <c r="C144" s="44">
        <v>20000</v>
      </c>
      <c r="D144" s="42" t="s">
        <v>665</v>
      </c>
      <c r="E144" s="42"/>
      <c r="F144" s="42" t="s">
        <v>231</v>
      </c>
      <c r="G144" s="47" t="s">
        <v>657</v>
      </c>
    </row>
    <row r="145" spans="1:7" x14ac:dyDescent="0.2">
      <c r="A145" s="42" t="s">
        <v>373</v>
      </c>
      <c r="B145" s="43" t="s">
        <v>654</v>
      </c>
      <c r="C145" s="44">
        <v>140000</v>
      </c>
      <c r="D145" s="42" t="s">
        <v>666</v>
      </c>
      <c r="E145" s="42"/>
      <c r="F145" s="42" t="s">
        <v>667</v>
      </c>
      <c r="G145" s="47" t="s">
        <v>668</v>
      </c>
    </row>
    <row r="146" spans="1:7" x14ac:dyDescent="0.2">
      <c r="A146" s="42" t="s">
        <v>373</v>
      </c>
      <c r="B146" s="43" t="s">
        <v>669</v>
      </c>
      <c r="C146" s="44">
        <v>140000</v>
      </c>
      <c r="D146" s="42" t="s">
        <v>666</v>
      </c>
      <c r="E146" s="42"/>
      <c r="F146" s="42" t="s">
        <v>670</v>
      </c>
      <c r="G146" s="47" t="s">
        <v>671</v>
      </c>
    </row>
    <row r="147" spans="1:7" ht="25.5" x14ac:dyDescent="0.2">
      <c r="A147" s="42" t="s">
        <v>373</v>
      </c>
      <c r="B147" s="43" t="s">
        <v>386</v>
      </c>
      <c r="C147" s="44">
        <v>140000</v>
      </c>
      <c r="D147" s="42" t="s">
        <v>666</v>
      </c>
      <c r="E147" s="42"/>
      <c r="F147" s="42" t="s">
        <v>659</v>
      </c>
      <c r="G147" s="47" t="s">
        <v>672</v>
      </c>
    </row>
    <row r="148" spans="1:7" x14ac:dyDescent="0.2">
      <c r="A148" s="42" t="s">
        <v>373</v>
      </c>
      <c r="B148" s="43" t="s">
        <v>673</v>
      </c>
      <c r="C148" s="44">
        <v>3000</v>
      </c>
      <c r="D148" s="42" t="s">
        <v>674</v>
      </c>
      <c r="E148" s="42"/>
      <c r="F148" s="42" t="s">
        <v>675</v>
      </c>
      <c r="G148" s="47" t="s">
        <v>676</v>
      </c>
    </row>
    <row r="149" spans="1:7" ht="25.5" x14ac:dyDescent="0.2">
      <c r="A149" s="87" t="s">
        <v>373</v>
      </c>
      <c r="B149" s="88" t="s">
        <v>388</v>
      </c>
      <c r="C149" s="89">
        <v>10000</v>
      </c>
      <c r="D149" s="87" t="s">
        <v>677</v>
      </c>
      <c r="E149" s="42"/>
      <c r="F149" s="90" t="s">
        <v>678</v>
      </c>
      <c r="G149" s="47" t="s">
        <v>679</v>
      </c>
    </row>
    <row r="150" spans="1:7" ht="25.5" x14ac:dyDescent="0.2">
      <c r="A150" s="87"/>
      <c r="B150" s="88"/>
      <c r="C150" s="89"/>
      <c r="D150" s="87"/>
      <c r="E150" s="42"/>
      <c r="F150" s="90"/>
      <c r="G150" s="47" t="s">
        <v>680</v>
      </c>
    </row>
    <row r="151" spans="1:7" ht="25.5" x14ac:dyDescent="0.2">
      <c r="A151" s="42" t="s">
        <v>373</v>
      </c>
      <c r="B151" s="43" t="s">
        <v>681</v>
      </c>
      <c r="C151" s="44">
        <v>8000</v>
      </c>
      <c r="D151" s="42" t="s">
        <v>655</v>
      </c>
      <c r="E151" s="42"/>
      <c r="F151" s="42" t="s">
        <v>682</v>
      </c>
      <c r="G151" s="47" t="s">
        <v>683</v>
      </c>
    </row>
    <row r="152" spans="1:7" ht="25.5" x14ac:dyDescent="0.2">
      <c r="A152" s="42" t="s">
        <v>373</v>
      </c>
      <c r="B152" s="43" t="s">
        <v>684</v>
      </c>
      <c r="C152" s="44">
        <v>4500</v>
      </c>
      <c r="D152" s="42" t="s">
        <v>685</v>
      </c>
      <c r="E152" s="42" t="s">
        <v>684</v>
      </c>
      <c r="F152" s="42" t="s">
        <v>686</v>
      </c>
      <c r="G152" s="47" t="s">
        <v>687</v>
      </c>
    </row>
    <row r="153" spans="1:7" x14ac:dyDescent="0.2">
      <c r="A153" s="42" t="s">
        <v>373</v>
      </c>
      <c r="B153" s="43" t="s">
        <v>688</v>
      </c>
      <c r="C153" s="44">
        <v>15000</v>
      </c>
      <c r="D153" s="42" t="s">
        <v>689</v>
      </c>
      <c r="E153" s="42" t="s">
        <v>688</v>
      </c>
      <c r="F153" s="42" t="s">
        <v>690</v>
      </c>
      <c r="G153" s="47" t="s">
        <v>691</v>
      </c>
    </row>
    <row r="154" spans="1:7" ht="25.5" x14ac:dyDescent="0.2">
      <c r="A154" s="42" t="s">
        <v>373</v>
      </c>
      <c r="B154" s="43" t="s">
        <v>692</v>
      </c>
      <c r="C154" s="44">
        <v>20000</v>
      </c>
      <c r="D154" s="42" t="s">
        <v>693</v>
      </c>
      <c r="E154" s="42" t="s">
        <v>692</v>
      </c>
      <c r="F154" s="42" t="s">
        <v>694</v>
      </c>
      <c r="G154" s="47" t="s">
        <v>695</v>
      </c>
    </row>
    <row r="155" spans="1:7" x14ac:dyDescent="0.2">
      <c r="A155" s="42" t="s">
        <v>373</v>
      </c>
      <c r="B155" s="43" t="s">
        <v>696</v>
      </c>
      <c r="C155" s="44">
        <v>10000</v>
      </c>
      <c r="D155" s="42" t="s">
        <v>697</v>
      </c>
      <c r="E155" s="42" t="s">
        <v>696</v>
      </c>
      <c r="F155" s="42" t="s">
        <v>698</v>
      </c>
      <c r="G155" s="47" t="s">
        <v>699</v>
      </c>
    </row>
    <row r="156" spans="1:7" x14ac:dyDescent="0.2">
      <c r="A156" s="42" t="s">
        <v>373</v>
      </c>
      <c r="B156" s="43" t="s">
        <v>700</v>
      </c>
      <c r="C156" s="44">
        <v>10000</v>
      </c>
      <c r="D156" s="42" t="s">
        <v>697</v>
      </c>
      <c r="E156" s="42" t="s">
        <v>700</v>
      </c>
      <c r="F156" s="42" t="s">
        <v>670</v>
      </c>
      <c r="G156" s="47" t="s">
        <v>701</v>
      </c>
    </row>
    <row r="157" spans="1:7" ht="25.5" x14ac:dyDescent="0.2">
      <c r="A157" s="42" t="s">
        <v>373</v>
      </c>
      <c r="B157" s="43" t="s">
        <v>702</v>
      </c>
      <c r="C157" s="44">
        <v>3000</v>
      </c>
      <c r="D157" s="42" t="s">
        <v>703</v>
      </c>
      <c r="E157" s="42" t="s">
        <v>702</v>
      </c>
      <c r="F157" s="42" t="s">
        <v>704</v>
      </c>
      <c r="G157" s="47" t="s">
        <v>705</v>
      </c>
    </row>
    <row r="158" spans="1:7" x14ac:dyDescent="0.2">
      <c r="A158" s="42" t="s">
        <v>373</v>
      </c>
      <c r="B158" s="43" t="s">
        <v>706</v>
      </c>
      <c r="C158" s="44">
        <v>17000</v>
      </c>
      <c r="D158" s="42" t="s">
        <v>707</v>
      </c>
      <c r="E158" s="42" t="s">
        <v>706</v>
      </c>
      <c r="F158" s="42" t="s">
        <v>708</v>
      </c>
      <c r="G158" s="47" t="s">
        <v>709</v>
      </c>
    </row>
    <row r="159" spans="1:7" ht="25.5" x14ac:dyDescent="0.2">
      <c r="A159" s="42" t="s">
        <v>373</v>
      </c>
      <c r="B159" s="43" t="s">
        <v>710</v>
      </c>
      <c r="C159" s="44">
        <v>4500</v>
      </c>
      <c r="D159" s="42" t="s">
        <v>711</v>
      </c>
      <c r="E159" s="42" t="s">
        <v>710</v>
      </c>
      <c r="F159" s="42" t="s">
        <v>712</v>
      </c>
      <c r="G159" s="47" t="s">
        <v>713</v>
      </c>
    </row>
    <row r="160" spans="1:7" x14ac:dyDescent="0.2">
      <c r="A160" s="42" t="s">
        <v>373</v>
      </c>
      <c r="B160" s="43" t="s">
        <v>661</v>
      </c>
      <c r="C160" s="44">
        <v>17000</v>
      </c>
      <c r="D160" s="42" t="s">
        <v>655</v>
      </c>
      <c r="E160" s="42" t="s">
        <v>714</v>
      </c>
      <c r="F160" s="42" t="s">
        <v>662</v>
      </c>
      <c r="G160" s="47" t="s">
        <v>663</v>
      </c>
    </row>
    <row r="161" spans="1:7" ht="25.5" x14ac:dyDescent="0.2">
      <c r="A161" s="42" t="s">
        <v>373</v>
      </c>
      <c r="B161" s="43" t="s">
        <v>715</v>
      </c>
      <c r="C161" s="44">
        <v>3000</v>
      </c>
      <c r="D161" s="42" t="s">
        <v>716</v>
      </c>
      <c r="E161" s="42" t="s">
        <v>715</v>
      </c>
      <c r="F161" s="42" t="s">
        <v>670</v>
      </c>
      <c r="G161" s="47" t="s">
        <v>717</v>
      </c>
    </row>
    <row r="162" spans="1:7" ht="25.5" x14ac:dyDescent="0.2">
      <c r="A162" s="42" t="s">
        <v>373</v>
      </c>
      <c r="B162" s="43"/>
      <c r="C162" s="44">
        <v>40000</v>
      </c>
      <c r="D162" s="42" t="s">
        <v>718</v>
      </c>
      <c r="E162" s="42" t="s">
        <v>692</v>
      </c>
      <c r="F162" s="42" t="s">
        <v>719</v>
      </c>
      <c r="G162" s="47" t="s">
        <v>720</v>
      </c>
    </row>
    <row r="163" spans="1:7" x14ac:dyDescent="0.2">
      <c r="A163" s="42" t="s">
        <v>373</v>
      </c>
      <c r="B163" s="43"/>
      <c r="C163" s="44">
        <v>200</v>
      </c>
      <c r="D163" s="42" t="s">
        <v>721</v>
      </c>
      <c r="E163" s="42" t="s">
        <v>722</v>
      </c>
      <c r="F163" s="42" t="s">
        <v>723</v>
      </c>
      <c r="G163" s="47" t="s">
        <v>724</v>
      </c>
    </row>
    <row r="164" spans="1:7" x14ac:dyDescent="0.2">
      <c r="A164" s="42" t="s">
        <v>373</v>
      </c>
      <c r="B164" s="43"/>
      <c r="C164" s="44">
        <v>25000</v>
      </c>
      <c r="D164" s="42" t="s">
        <v>725</v>
      </c>
      <c r="E164" s="42" t="s">
        <v>692</v>
      </c>
      <c r="F164" s="42" t="s">
        <v>723</v>
      </c>
      <c r="G164" s="47" t="s">
        <v>726</v>
      </c>
    </row>
    <row r="165" spans="1:7" x14ac:dyDescent="0.2">
      <c r="A165" s="42" t="s">
        <v>373</v>
      </c>
      <c r="B165" s="43"/>
      <c r="C165" s="44">
        <v>900000</v>
      </c>
      <c r="D165" s="42" t="s">
        <v>727</v>
      </c>
      <c r="E165" s="42" t="s">
        <v>692</v>
      </c>
      <c r="F165" s="42" t="s">
        <v>723</v>
      </c>
      <c r="G165" s="47" t="s">
        <v>728</v>
      </c>
    </row>
    <row r="166" spans="1:7" x14ac:dyDescent="0.2">
      <c r="A166" s="42" t="s">
        <v>373</v>
      </c>
      <c r="B166" s="43"/>
      <c r="C166" s="44">
        <v>60000</v>
      </c>
      <c r="D166" s="42" t="s">
        <v>729</v>
      </c>
      <c r="E166" s="42" t="s">
        <v>692</v>
      </c>
      <c r="F166" s="42" t="s">
        <v>723</v>
      </c>
      <c r="G166" s="47" t="s">
        <v>730</v>
      </c>
    </row>
    <row r="167" spans="1:7" ht="25.5" x14ac:dyDescent="0.2">
      <c r="A167" s="42" t="s">
        <v>373</v>
      </c>
      <c r="B167" s="43"/>
      <c r="C167" s="44">
        <v>6000</v>
      </c>
      <c r="D167" s="42" t="s">
        <v>731</v>
      </c>
      <c r="E167" s="42" t="s">
        <v>700</v>
      </c>
      <c r="F167" s="42" t="s">
        <v>723</v>
      </c>
      <c r="G167" s="47" t="s">
        <v>732</v>
      </c>
    </row>
    <row r="168" spans="1:7" ht="25.5" x14ac:dyDescent="0.2">
      <c r="A168" s="42" t="s">
        <v>373</v>
      </c>
      <c r="B168" s="43"/>
      <c r="C168" s="44">
        <v>3000</v>
      </c>
      <c r="D168" s="42" t="s">
        <v>733</v>
      </c>
      <c r="E168" s="42" t="s">
        <v>722</v>
      </c>
      <c r="F168" s="42" t="s">
        <v>723</v>
      </c>
      <c r="G168" s="47" t="s">
        <v>734</v>
      </c>
    </row>
    <row r="169" spans="1:7" x14ac:dyDescent="0.2">
      <c r="A169" s="39" t="s">
        <v>322</v>
      </c>
      <c r="B169" s="46" t="s">
        <v>409</v>
      </c>
      <c r="C169" s="40">
        <f>SUM(C170:C195)</f>
        <v>857366</v>
      </c>
      <c r="D169" s="39"/>
      <c r="E169" s="39"/>
      <c r="F169" s="41"/>
      <c r="G169" s="41"/>
    </row>
    <row r="170" spans="1:7" ht="38.25" x14ac:dyDescent="0.2">
      <c r="A170" s="42" t="s">
        <v>323</v>
      </c>
      <c r="B170" s="43" t="s">
        <v>735</v>
      </c>
      <c r="C170" s="44">
        <v>700</v>
      </c>
      <c r="D170" s="42" t="s">
        <v>736</v>
      </c>
      <c r="E170" s="42" t="s">
        <v>737</v>
      </c>
      <c r="F170" s="42"/>
      <c r="G170" s="42"/>
    </row>
    <row r="171" spans="1:7" x14ac:dyDescent="0.2">
      <c r="A171" s="42" t="s">
        <v>323</v>
      </c>
      <c r="B171" s="43" t="s">
        <v>738</v>
      </c>
      <c r="C171" s="42">
        <v>5000</v>
      </c>
      <c r="D171" s="42" t="s">
        <v>739</v>
      </c>
      <c r="E171" s="42" t="s">
        <v>740</v>
      </c>
      <c r="F171" s="42"/>
      <c r="G171" s="42"/>
    </row>
    <row r="172" spans="1:7" ht="25.5" x14ac:dyDescent="0.2">
      <c r="A172" s="42" t="s">
        <v>323</v>
      </c>
      <c r="B172" s="43" t="s">
        <v>741</v>
      </c>
      <c r="C172" s="44">
        <v>40000</v>
      </c>
      <c r="D172" s="42" t="s">
        <v>742</v>
      </c>
      <c r="E172" s="42" t="s">
        <v>743</v>
      </c>
      <c r="F172" s="47" t="s">
        <v>744</v>
      </c>
      <c r="G172" s="42"/>
    </row>
    <row r="173" spans="1:7" ht="51" x14ac:dyDescent="0.2">
      <c r="A173" s="42" t="s">
        <v>323</v>
      </c>
      <c r="B173" s="43" t="s">
        <v>745</v>
      </c>
      <c r="C173" s="44">
        <v>5000</v>
      </c>
      <c r="D173" s="42" t="s">
        <v>746</v>
      </c>
      <c r="E173" s="42" t="s">
        <v>747</v>
      </c>
      <c r="F173" s="47" t="s">
        <v>748</v>
      </c>
      <c r="G173" s="42"/>
    </row>
    <row r="174" spans="1:7" ht="38.25" x14ac:dyDescent="0.2">
      <c r="A174" s="42" t="s">
        <v>323</v>
      </c>
      <c r="B174" s="43" t="s">
        <v>749</v>
      </c>
      <c r="C174" s="44">
        <v>700</v>
      </c>
      <c r="D174" s="42" t="s">
        <v>736</v>
      </c>
      <c r="E174" s="42" t="s">
        <v>737</v>
      </c>
      <c r="F174" s="47" t="s">
        <v>750</v>
      </c>
      <c r="G174" s="42"/>
    </row>
    <row r="175" spans="1:7" ht="51" x14ac:dyDescent="0.2">
      <c r="A175" s="42" t="s">
        <v>323</v>
      </c>
      <c r="B175" s="43" t="s">
        <v>751</v>
      </c>
      <c r="C175" s="44">
        <v>5000</v>
      </c>
      <c r="D175" s="42" t="s">
        <v>746</v>
      </c>
      <c r="E175" s="42" t="s">
        <v>747</v>
      </c>
      <c r="F175" s="47" t="s">
        <v>748</v>
      </c>
      <c r="G175" s="42"/>
    </row>
    <row r="176" spans="1:7" ht="51" x14ac:dyDescent="0.2">
      <c r="A176" s="42" t="s">
        <v>323</v>
      </c>
      <c r="B176" s="43" t="s">
        <v>337</v>
      </c>
      <c r="C176" s="44">
        <v>5000</v>
      </c>
      <c r="D176" s="42" t="s">
        <v>746</v>
      </c>
      <c r="E176" s="42" t="s">
        <v>747</v>
      </c>
      <c r="F176" s="47" t="s">
        <v>752</v>
      </c>
      <c r="G176" s="42"/>
    </row>
    <row r="177" spans="1:7" ht="38.25" x14ac:dyDescent="0.2">
      <c r="A177" s="42" t="s">
        <v>323</v>
      </c>
      <c r="B177" s="43" t="s">
        <v>753</v>
      </c>
      <c r="C177" s="44">
        <v>700</v>
      </c>
      <c r="D177" s="42" t="s">
        <v>736</v>
      </c>
      <c r="E177" s="42" t="s">
        <v>737</v>
      </c>
      <c r="F177" s="42"/>
      <c r="G177" s="42"/>
    </row>
    <row r="178" spans="1:7" ht="51" x14ac:dyDescent="0.2">
      <c r="A178" s="42" t="s">
        <v>323</v>
      </c>
      <c r="B178" s="43" t="s">
        <v>754</v>
      </c>
      <c r="C178" s="44">
        <v>5000</v>
      </c>
      <c r="D178" s="42" t="s">
        <v>746</v>
      </c>
      <c r="E178" s="42" t="s">
        <v>747</v>
      </c>
      <c r="F178" s="47" t="s">
        <v>755</v>
      </c>
      <c r="G178" s="42"/>
    </row>
    <row r="179" spans="1:7" ht="60" customHeight="1" x14ac:dyDescent="0.2">
      <c r="A179" s="42" t="s">
        <v>323</v>
      </c>
      <c r="B179" s="43" t="s">
        <v>756</v>
      </c>
      <c r="C179" s="44">
        <v>15000</v>
      </c>
      <c r="D179" s="42" t="s">
        <v>746</v>
      </c>
      <c r="E179" s="49" t="s">
        <v>757</v>
      </c>
      <c r="F179" s="47" t="s">
        <v>758</v>
      </c>
      <c r="G179" s="50" t="s">
        <v>759</v>
      </c>
    </row>
    <row r="180" spans="1:7" ht="38.25" x14ac:dyDescent="0.2">
      <c r="A180" s="42" t="s">
        <v>323</v>
      </c>
      <c r="B180" s="43" t="s">
        <v>760</v>
      </c>
      <c r="C180" s="44">
        <v>700</v>
      </c>
      <c r="D180" s="42" t="s">
        <v>736</v>
      </c>
      <c r="E180" s="42" t="s">
        <v>737</v>
      </c>
      <c r="F180" s="42"/>
      <c r="G180" s="42"/>
    </row>
    <row r="181" spans="1:7" ht="38.25" x14ac:dyDescent="0.2">
      <c r="A181" s="42" t="s">
        <v>323</v>
      </c>
      <c r="B181" s="43" t="s">
        <v>761</v>
      </c>
      <c r="C181" s="44">
        <v>10251</v>
      </c>
      <c r="D181" s="42" t="s">
        <v>762</v>
      </c>
      <c r="E181" s="42" t="s">
        <v>763</v>
      </c>
      <c r="F181" s="42"/>
      <c r="G181" s="42"/>
    </row>
    <row r="182" spans="1:7" x14ac:dyDescent="0.2">
      <c r="A182" s="42" t="s">
        <v>323</v>
      </c>
      <c r="B182" s="43" t="s">
        <v>764</v>
      </c>
      <c r="C182" s="44">
        <v>50000</v>
      </c>
      <c r="D182" s="42" t="s">
        <v>765</v>
      </c>
      <c r="E182" s="42" t="s">
        <v>766</v>
      </c>
      <c r="F182" s="42"/>
      <c r="G182" s="42"/>
    </row>
    <row r="183" spans="1:7" ht="38.25" x14ac:dyDescent="0.2">
      <c r="A183" s="42" t="s">
        <v>323</v>
      </c>
      <c r="B183" s="43" t="s">
        <v>767</v>
      </c>
      <c r="C183" s="44">
        <v>12460</v>
      </c>
      <c r="D183" s="42" t="s">
        <v>765</v>
      </c>
      <c r="E183" s="42" t="s">
        <v>763</v>
      </c>
      <c r="F183" s="42"/>
      <c r="G183" s="42"/>
    </row>
    <row r="184" spans="1:7" ht="25.5" x14ac:dyDescent="0.2">
      <c r="A184" s="42" t="s">
        <v>323</v>
      </c>
      <c r="B184" s="43" t="s">
        <v>768</v>
      </c>
      <c r="C184" s="44">
        <v>241288</v>
      </c>
      <c r="D184" s="42" t="s">
        <v>769</v>
      </c>
      <c r="E184" s="42" t="s">
        <v>770</v>
      </c>
      <c r="F184" s="42"/>
      <c r="G184" s="42"/>
    </row>
    <row r="185" spans="1:7" ht="38.25" x14ac:dyDescent="0.2">
      <c r="A185" s="42" t="s">
        <v>323</v>
      </c>
      <c r="B185" s="43" t="s">
        <v>771</v>
      </c>
      <c r="C185" s="44">
        <v>208607</v>
      </c>
      <c r="D185" s="42" t="s">
        <v>769</v>
      </c>
      <c r="E185" s="42" t="s">
        <v>772</v>
      </c>
      <c r="F185" s="47" t="s">
        <v>773</v>
      </c>
      <c r="G185" s="42"/>
    </row>
    <row r="186" spans="1:7" ht="38.25" x14ac:dyDescent="0.2">
      <c r="A186" s="42" t="s">
        <v>323</v>
      </c>
      <c r="B186" s="43" t="s">
        <v>774</v>
      </c>
      <c r="C186" s="44"/>
      <c r="D186" s="42" t="s">
        <v>775</v>
      </c>
      <c r="E186" s="42" t="s">
        <v>772</v>
      </c>
      <c r="F186" s="47" t="s">
        <v>773</v>
      </c>
      <c r="G186" s="42"/>
    </row>
    <row r="187" spans="1:7" ht="38.25" x14ac:dyDescent="0.2">
      <c r="A187" s="42" t="s">
        <v>323</v>
      </c>
      <c r="B187" s="43" t="s">
        <v>776</v>
      </c>
      <c r="C187" s="44">
        <v>6000</v>
      </c>
      <c r="D187" s="42" t="s">
        <v>777</v>
      </c>
      <c r="E187" s="42" t="s">
        <v>778</v>
      </c>
      <c r="F187" s="42"/>
      <c r="G187" s="42"/>
    </row>
    <row r="188" spans="1:7" ht="25.5" x14ac:dyDescent="0.2">
      <c r="A188" s="42" t="s">
        <v>323</v>
      </c>
      <c r="B188" s="43" t="s">
        <v>779</v>
      </c>
      <c r="C188" s="44">
        <v>10000</v>
      </c>
      <c r="D188" s="42" t="s">
        <v>780</v>
      </c>
      <c r="E188" s="42" t="s">
        <v>781</v>
      </c>
      <c r="F188" s="47" t="s">
        <v>782</v>
      </c>
      <c r="G188" s="42"/>
    </row>
    <row r="189" spans="1:7" x14ac:dyDescent="0.2">
      <c r="A189" s="42" t="s">
        <v>323</v>
      </c>
      <c r="B189" s="43" t="s">
        <v>369</v>
      </c>
      <c r="C189" s="44">
        <v>21411</v>
      </c>
      <c r="D189" s="42" t="s">
        <v>765</v>
      </c>
      <c r="E189" s="42" t="s">
        <v>766</v>
      </c>
      <c r="F189" s="42"/>
      <c r="G189" s="42"/>
    </row>
    <row r="190" spans="1:7" x14ac:dyDescent="0.2">
      <c r="A190" s="42" t="s">
        <v>323</v>
      </c>
      <c r="B190" s="43" t="s">
        <v>783</v>
      </c>
      <c r="C190" s="44">
        <v>15046</v>
      </c>
      <c r="D190" s="42" t="s">
        <v>765</v>
      </c>
      <c r="E190" s="42" t="s">
        <v>766</v>
      </c>
      <c r="F190" s="42"/>
      <c r="G190" s="42"/>
    </row>
    <row r="191" spans="1:7" x14ac:dyDescent="0.2">
      <c r="A191" s="42" t="s">
        <v>323</v>
      </c>
      <c r="B191" s="43" t="s">
        <v>784</v>
      </c>
      <c r="C191" s="44">
        <v>9503</v>
      </c>
      <c r="D191" s="42" t="s">
        <v>765</v>
      </c>
      <c r="E191" s="42" t="s">
        <v>766</v>
      </c>
      <c r="F191" s="42"/>
      <c r="G191" s="42"/>
    </row>
    <row r="192" spans="1:7" ht="25.5" x14ac:dyDescent="0.2">
      <c r="A192" s="42" t="s">
        <v>323</v>
      </c>
      <c r="B192" s="43" t="s">
        <v>369</v>
      </c>
      <c r="C192" s="44">
        <v>50000</v>
      </c>
      <c r="D192" s="42" t="s">
        <v>762</v>
      </c>
      <c r="E192" s="42" t="s">
        <v>770</v>
      </c>
      <c r="F192" s="42"/>
      <c r="G192" s="42"/>
    </row>
    <row r="193" spans="1:7" ht="25.5" x14ac:dyDescent="0.2">
      <c r="A193" s="42" t="s">
        <v>323</v>
      </c>
      <c r="B193" s="43" t="s">
        <v>783</v>
      </c>
      <c r="C193" s="44">
        <v>50000</v>
      </c>
      <c r="D193" s="42" t="s">
        <v>762</v>
      </c>
      <c r="E193" s="42" t="s">
        <v>770</v>
      </c>
      <c r="F193" s="42"/>
      <c r="G193" s="42"/>
    </row>
    <row r="194" spans="1:7" ht="25.5" x14ac:dyDescent="0.2">
      <c r="A194" s="42" t="s">
        <v>323</v>
      </c>
      <c r="B194" s="43" t="s">
        <v>785</v>
      </c>
      <c r="C194" s="44">
        <v>50000</v>
      </c>
      <c r="D194" s="42" t="s">
        <v>762</v>
      </c>
      <c r="E194" s="42" t="s">
        <v>770</v>
      </c>
      <c r="F194" s="42"/>
      <c r="G194" s="42"/>
    </row>
    <row r="195" spans="1:7" ht="25.5" x14ac:dyDescent="0.2">
      <c r="A195" s="42" t="s">
        <v>323</v>
      </c>
      <c r="B195" s="43" t="s">
        <v>786</v>
      </c>
      <c r="C195" s="44">
        <v>40000</v>
      </c>
      <c r="D195" s="42" t="s">
        <v>787</v>
      </c>
      <c r="E195" s="42" t="s">
        <v>788</v>
      </c>
      <c r="F195" s="47" t="s">
        <v>789</v>
      </c>
      <c r="G195" s="42"/>
    </row>
  </sheetData>
  <mergeCells count="7">
    <mergeCell ref="A1:G1"/>
    <mergeCell ref="A2:B2"/>
    <mergeCell ref="A149:A150"/>
    <mergeCell ref="B149:B150"/>
    <mergeCell ref="C149:C150"/>
    <mergeCell ref="D149:D150"/>
    <mergeCell ref="F149:F150"/>
  </mergeCells>
  <hyperlinks>
    <hyperlink ref="G113" r:id="rId1"/>
    <hyperlink ref="G151" r:id="rId2"/>
    <hyperlink ref="G141" r:id="rId3"/>
    <hyperlink ref="G142" r:id="rId4"/>
    <hyperlink ref="G143" r:id="rId5"/>
    <hyperlink ref="G144" r:id="rId6"/>
    <hyperlink ref="G145" r:id="rId7"/>
    <hyperlink ref="G146" r:id="rId8"/>
    <hyperlink ref="G147" r:id="rId9"/>
    <hyperlink ref="G148" r:id="rId10"/>
    <hyperlink ref="G149" r:id="rId11"/>
    <hyperlink ref="G150" r:id="rId12"/>
    <hyperlink ref="G152" r:id="rId13"/>
    <hyperlink ref="G153" r:id="rId14"/>
    <hyperlink ref="G154" r:id="rId15"/>
    <hyperlink ref="G155" r:id="rId16"/>
    <hyperlink ref="G156" r:id="rId17"/>
    <hyperlink ref="G157" r:id="rId18"/>
    <hyperlink ref="G158" r:id="rId19"/>
    <hyperlink ref="G159" r:id="rId20"/>
    <hyperlink ref="G160" r:id="rId21"/>
    <hyperlink ref="G161" r:id="rId22"/>
    <hyperlink ref="G162" r:id="rId23"/>
    <hyperlink ref="G163" r:id="rId24"/>
    <hyperlink ref="G164" r:id="rId25"/>
    <hyperlink ref="G165" r:id="rId26"/>
    <hyperlink ref="G166" r:id="rId27"/>
    <hyperlink ref="G167" r:id="rId28"/>
    <hyperlink ref="G168" r:id="rId29"/>
    <hyperlink ref="F188" r:id="rId30"/>
    <hyperlink ref="F186" r:id="rId31"/>
    <hyperlink ref="F185" r:id="rId32"/>
    <hyperlink ref="F172" r:id="rId33"/>
    <hyperlink ref="F173" r:id="rId34"/>
    <hyperlink ref="F174" r:id="rId35"/>
    <hyperlink ref="F175" r:id="rId36"/>
    <hyperlink ref="F176" r:id="rId37"/>
    <hyperlink ref="F178" r:id="rId38"/>
    <hyperlink ref="F195" r:id="rId39"/>
    <hyperlink ref="F61" r:id="rId40"/>
    <hyperlink ref="F62" r:id="rId41"/>
    <hyperlink ref="F64" r:id="rId42"/>
    <hyperlink ref="F65" r:id="rId43"/>
    <hyperlink ref="F66" r:id="rId44"/>
    <hyperlink ref="F67" r:id="rId45"/>
    <hyperlink ref="F68" r:id="rId46"/>
    <hyperlink ref="F69" r:id="rId47"/>
    <hyperlink ref="F70" r:id="rId48"/>
    <hyperlink ref="F71" r:id="rId49"/>
    <hyperlink ref="F73" r:id="rId50"/>
    <hyperlink ref="F74" r:id="rId51"/>
    <hyperlink ref="F75" r:id="rId52"/>
    <hyperlink ref="F76" r:id="rId53"/>
    <hyperlink ref="F77" r:id="rId54"/>
    <hyperlink ref="F78" r:id="rId55"/>
    <hyperlink ref="F79" r:id="rId56"/>
    <hyperlink ref="F80" r:id="rId57"/>
    <hyperlink ref="F81" r:id="rId58"/>
    <hyperlink ref="F82" display="http://www.jcyl.es/web/jcyl/binarios/295/521/Presentaci%C3%B3n%20proyecto%20Construccion21.pdf?blobheader=application%2Fpdf%3Bcharset%3DUTF-8&amp;blobheadername1=Cache-Control&amp;blobheadername2=Expires&amp;blobheadername3=Site&amp;blobheadervalue1=no-store%2Cno-cache%2"/>
    <hyperlink ref="F83" display="http://www.jcyl.es/web/jcyl/binarios/515/730/programa_Construcci%C3%B3n21.pdf?blobheader=application%2Fpdf%3Bcharset%3DUTF-8&amp;blobheadername1=Cache-Control&amp;blobheadername2=Expires&amp;blobheadername3=Site&amp;blobheadervalue1=no-store%2Cno-cache%2Cmust-revalidate&amp;"/>
    <hyperlink ref="F84" r:id="rId59"/>
    <hyperlink ref="F109" r:id="rId60"/>
    <hyperlink ref="F113" r:id="rId61"/>
    <hyperlink ref="F114" r:id="rId62"/>
    <hyperlink ref="G179" r:id="rId63" display="http://media3.lrs.lt/SEIMAS2010/2012/RENGINIAI/20121025_0900_LT.wmv"/>
    <hyperlink ref="F179" r:id="rId64"/>
    <hyperlink ref="F60" r:id="rId65"/>
    <hyperlink ref="F139" display="http://www.google.it/search?client=safari&amp;rls=en&amp;q=Construction21+energheia&amp;ie=UTF-8&amp;oe=UTF-8&amp;redir_esc=&amp;ei=H5F-fKtIsX0sgaE6YCgDA#q=Construction21+energheia&amp;client=safari&amp;rls=en&amp;ei=RpF-Ua7oLYnltQaRqoHQCg&amp;start=0&amp;sa=N&amp;bav=on.2,or.r_cp.r_qf.&amp;bvm=bv.45645796"/>
  </hyperlinks>
  <pageMargins left="0.25" right="0.25" top="0.75" bottom="0.75" header="0.3" footer="0.3"/>
  <pageSetup paperSize="9" scale="58" fitToHeight="0" orientation="landscape" r:id="rId66"/>
  <headerFooter>
    <oddFooter>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2"/>
  <sheetViews>
    <sheetView workbookViewId="0">
      <selection sqref="A1:F1"/>
    </sheetView>
  </sheetViews>
  <sheetFormatPr baseColWidth="10" defaultColWidth="17.140625" defaultRowHeight="12.75" customHeight="1" x14ac:dyDescent="0.2"/>
  <cols>
    <col min="1" max="2" width="17.140625" style="6"/>
    <col min="3" max="3" width="32.5703125" style="6" customWidth="1"/>
    <col min="4" max="4" width="17.140625" style="6"/>
    <col min="5" max="5" width="96.140625" style="6" customWidth="1"/>
    <col min="6" max="6" width="59.85546875" style="6" customWidth="1"/>
    <col min="7" max="16384" width="17.140625" style="6"/>
  </cols>
  <sheetData>
    <row r="1" spans="1:6" ht="30" customHeight="1" x14ac:dyDescent="0.25">
      <c r="A1" s="94" t="s">
        <v>790</v>
      </c>
      <c r="B1" s="95"/>
      <c r="C1" s="95"/>
      <c r="D1" s="95"/>
      <c r="E1" s="95"/>
      <c r="F1" s="96"/>
    </row>
    <row r="2" spans="1:6" ht="25.5" x14ac:dyDescent="0.2">
      <c r="A2" s="51" t="s">
        <v>791</v>
      </c>
      <c r="B2" s="51"/>
      <c r="C2" s="51"/>
      <c r="D2" s="52">
        <f>((((D35+D222)+D277)+D295)+D305)+D312</f>
        <v>3652481</v>
      </c>
      <c r="E2" s="53"/>
      <c r="F2" s="12"/>
    </row>
    <row r="3" spans="1:6" ht="25.5" x14ac:dyDescent="0.2">
      <c r="A3" s="53" t="s">
        <v>792</v>
      </c>
      <c r="B3" s="53" t="s">
        <v>793</v>
      </c>
      <c r="C3" s="53" t="s">
        <v>794</v>
      </c>
      <c r="D3" s="53" t="s">
        <v>795</v>
      </c>
      <c r="E3" s="53" t="s">
        <v>796</v>
      </c>
      <c r="F3" s="54" t="s">
        <v>797</v>
      </c>
    </row>
    <row r="4" spans="1:6" x14ac:dyDescent="0.2">
      <c r="A4" s="12" t="s">
        <v>18</v>
      </c>
      <c r="B4" s="12" t="s">
        <v>58</v>
      </c>
      <c r="C4" s="12" t="s">
        <v>798</v>
      </c>
      <c r="D4" s="14">
        <v>19746</v>
      </c>
      <c r="E4" s="12" t="s">
        <v>799</v>
      </c>
      <c r="F4" s="12"/>
    </row>
    <row r="5" spans="1:6" x14ac:dyDescent="0.2">
      <c r="A5" s="12" t="s">
        <v>18</v>
      </c>
      <c r="B5" s="13">
        <v>41192</v>
      </c>
      <c r="C5" s="12" t="s">
        <v>798</v>
      </c>
      <c r="D5" s="14">
        <v>19307</v>
      </c>
      <c r="E5" s="12" t="s">
        <v>800</v>
      </c>
      <c r="F5" s="12"/>
    </row>
    <row r="6" spans="1:6" x14ac:dyDescent="0.2">
      <c r="A6" s="12" t="s">
        <v>18</v>
      </c>
      <c r="B6" s="13">
        <v>41132</v>
      </c>
      <c r="C6" s="12" t="s">
        <v>798</v>
      </c>
      <c r="D6" s="14">
        <v>16830</v>
      </c>
      <c r="E6" s="12" t="s">
        <v>801</v>
      </c>
      <c r="F6" s="12"/>
    </row>
    <row r="7" spans="1:6" x14ac:dyDescent="0.2">
      <c r="A7" s="12" t="s">
        <v>18</v>
      </c>
      <c r="B7" s="12" t="s">
        <v>802</v>
      </c>
      <c r="C7" s="12" t="s">
        <v>798</v>
      </c>
      <c r="D7" s="14">
        <v>2533</v>
      </c>
      <c r="E7" s="12" t="s">
        <v>803</v>
      </c>
      <c r="F7" s="12"/>
    </row>
    <row r="8" spans="1:6" x14ac:dyDescent="0.2">
      <c r="A8" s="12" t="s">
        <v>804</v>
      </c>
      <c r="B8" s="12" t="s">
        <v>805</v>
      </c>
      <c r="C8" s="12" t="s">
        <v>798</v>
      </c>
      <c r="D8" s="14">
        <v>11120</v>
      </c>
      <c r="E8" s="12" t="s">
        <v>806</v>
      </c>
      <c r="F8" s="12"/>
    </row>
    <row r="9" spans="1:6" x14ac:dyDescent="0.2">
      <c r="A9" s="12" t="s">
        <v>18</v>
      </c>
      <c r="B9" s="12" t="s">
        <v>807</v>
      </c>
      <c r="C9" s="12" t="s">
        <v>798</v>
      </c>
      <c r="D9" s="14">
        <v>11447</v>
      </c>
      <c r="E9" s="12" t="s">
        <v>808</v>
      </c>
      <c r="F9" s="12"/>
    </row>
    <row r="10" spans="1:6" x14ac:dyDescent="0.2">
      <c r="A10" s="12" t="s">
        <v>18</v>
      </c>
      <c r="B10" s="13">
        <v>40980</v>
      </c>
      <c r="C10" s="12" t="s">
        <v>798</v>
      </c>
      <c r="D10" s="14">
        <v>17192</v>
      </c>
      <c r="E10" s="12" t="s">
        <v>809</v>
      </c>
      <c r="F10" s="12"/>
    </row>
    <row r="11" spans="1:6" x14ac:dyDescent="0.2">
      <c r="A11" s="12" t="s">
        <v>18</v>
      </c>
      <c r="B11" s="12" t="s">
        <v>810</v>
      </c>
      <c r="C11" s="12" t="s">
        <v>798</v>
      </c>
      <c r="D11" s="14">
        <v>32068</v>
      </c>
      <c r="E11" s="12" t="s">
        <v>811</v>
      </c>
      <c r="F11" s="12"/>
    </row>
    <row r="12" spans="1:6" x14ac:dyDescent="0.2">
      <c r="A12" s="12" t="s">
        <v>18</v>
      </c>
      <c r="B12" s="13">
        <v>41427</v>
      </c>
      <c r="C12" s="12" t="s">
        <v>798</v>
      </c>
      <c r="D12" s="14">
        <v>29768</v>
      </c>
      <c r="E12" s="12" t="s">
        <v>812</v>
      </c>
      <c r="F12" s="12"/>
    </row>
    <row r="13" spans="1:6" x14ac:dyDescent="0.2">
      <c r="A13" s="12" t="s">
        <v>18</v>
      </c>
      <c r="B13" s="12" t="s">
        <v>813</v>
      </c>
      <c r="C13" s="12" t="s">
        <v>798</v>
      </c>
      <c r="D13" s="14">
        <v>13253</v>
      </c>
      <c r="E13" s="12" t="s">
        <v>814</v>
      </c>
      <c r="F13" s="12"/>
    </row>
    <row r="14" spans="1:6" x14ac:dyDescent="0.2">
      <c r="A14" s="12" t="s">
        <v>18</v>
      </c>
      <c r="B14" s="13">
        <v>41489</v>
      </c>
      <c r="C14" s="12" t="s">
        <v>798</v>
      </c>
      <c r="D14" s="14">
        <v>17866</v>
      </c>
      <c r="E14" s="12" t="s">
        <v>815</v>
      </c>
      <c r="F14" s="12"/>
    </row>
    <row r="15" spans="1:6" x14ac:dyDescent="0.2">
      <c r="A15" s="12" t="s">
        <v>18</v>
      </c>
      <c r="B15" s="12" t="s">
        <v>816</v>
      </c>
      <c r="C15" s="12" t="s">
        <v>817</v>
      </c>
      <c r="D15" s="14">
        <v>28411</v>
      </c>
      <c r="E15" s="12" t="s">
        <v>818</v>
      </c>
      <c r="F15" s="12"/>
    </row>
    <row r="16" spans="1:6" x14ac:dyDescent="0.2">
      <c r="A16" s="12" t="s">
        <v>18</v>
      </c>
      <c r="B16" s="13">
        <v>41612</v>
      </c>
      <c r="C16" s="12" t="s">
        <v>798</v>
      </c>
      <c r="D16" s="14">
        <v>44399</v>
      </c>
      <c r="E16" s="12" t="s">
        <v>819</v>
      </c>
      <c r="F16" s="12"/>
    </row>
    <row r="17" spans="1:6" x14ac:dyDescent="0.2">
      <c r="A17" s="12" t="s">
        <v>18</v>
      </c>
      <c r="B17" s="12" t="s">
        <v>820</v>
      </c>
      <c r="C17" s="12" t="s">
        <v>798</v>
      </c>
      <c r="D17" s="14">
        <v>59017</v>
      </c>
      <c r="E17" s="12" t="s">
        <v>821</v>
      </c>
      <c r="F17" s="12"/>
    </row>
    <row r="18" spans="1:6" x14ac:dyDescent="0.2">
      <c r="A18" s="12" t="s">
        <v>18</v>
      </c>
      <c r="B18" s="17" t="s">
        <v>822</v>
      </c>
      <c r="C18" s="12" t="s">
        <v>798</v>
      </c>
      <c r="D18" s="14">
        <v>49518</v>
      </c>
      <c r="E18" s="12" t="s">
        <v>823</v>
      </c>
      <c r="F18" s="12"/>
    </row>
    <row r="19" spans="1:6" x14ac:dyDescent="0.2">
      <c r="A19" s="12" t="s">
        <v>18</v>
      </c>
      <c r="B19" s="13">
        <v>40980</v>
      </c>
      <c r="C19" s="12" t="s">
        <v>824</v>
      </c>
      <c r="D19" s="14">
        <v>1508</v>
      </c>
      <c r="E19" s="12" t="s">
        <v>825</v>
      </c>
      <c r="F19" s="12"/>
    </row>
    <row r="20" spans="1:6" x14ac:dyDescent="0.2">
      <c r="A20" s="12" t="s">
        <v>18</v>
      </c>
      <c r="B20" s="13">
        <v>41011</v>
      </c>
      <c r="C20" s="12" t="s">
        <v>824</v>
      </c>
      <c r="D20" s="14">
        <v>352526</v>
      </c>
      <c r="E20" s="12" t="s">
        <v>825</v>
      </c>
      <c r="F20" s="12"/>
    </row>
    <row r="21" spans="1:6" x14ac:dyDescent="0.2">
      <c r="A21" s="12" t="s">
        <v>18</v>
      </c>
      <c r="B21" s="13">
        <v>41011</v>
      </c>
      <c r="C21" s="12" t="s">
        <v>824</v>
      </c>
      <c r="D21" s="14">
        <v>108845</v>
      </c>
      <c r="E21" s="12" t="s">
        <v>826</v>
      </c>
      <c r="F21" s="12"/>
    </row>
    <row r="22" spans="1:6" x14ac:dyDescent="0.2">
      <c r="A22" s="12" t="s">
        <v>18</v>
      </c>
      <c r="B22" s="12" t="s">
        <v>827</v>
      </c>
      <c r="C22" s="12" t="s">
        <v>824</v>
      </c>
      <c r="D22" s="14">
        <v>2674</v>
      </c>
      <c r="E22" s="12" t="s">
        <v>828</v>
      </c>
      <c r="F22" s="12"/>
    </row>
    <row r="23" spans="1:6" x14ac:dyDescent="0.2">
      <c r="A23" s="12" t="s">
        <v>18</v>
      </c>
      <c r="B23" s="12" t="s">
        <v>829</v>
      </c>
      <c r="C23" s="12" t="s">
        <v>824</v>
      </c>
      <c r="D23" s="14">
        <v>65564</v>
      </c>
      <c r="E23" s="12" t="s">
        <v>830</v>
      </c>
      <c r="F23" s="12"/>
    </row>
    <row r="24" spans="1:6" x14ac:dyDescent="0.2">
      <c r="A24" s="12" t="s">
        <v>18</v>
      </c>
      <c r="B24" s="12" t="s">
        <v>90</v>
      </c>
      <c r="C24" s="12" t="s">
        <v>824</v>
      </c>
      <c r="D24" s="14">
        <v>65564</v>
      </c>
      <c r="E24" s="12" t="s">
        <v>811</v>
      </c>
      <c r="F24" s="12"/>
    </row>
    <row r="25" spans="1:6" x14ac:dyDescent="0.2">
      <c r="A25" s="12" t="s">
        <v>18</v>
      </c>
      <c r="B25" s="13">
        <v>41396</v>
      </c>
      <c r="C25" s="12" t="s">
        <v>824</v>
      </c>
      <c r="D25" s="14">
        <v>1508</v>
      </c>
      <c r="E25" s="12" t="s">
        <v>812</v>
      </c>
      <c r="F25" s="12"/>
    </row>
    <row r="26" spans="1:6" x14ac:dyDescent="0.2">
      <c r="A26" s="12" t="s">
        <v>18</v>
      </c>
      <c r="B26" s="13">
        <v>41489</v>
      </c>
      <c r="C26" s="12" t="s">
        <v>824</v>
      </c>
      <c r="D26" s="14">
        <v>4336</v>
      </c>
      <c r="E26" s="12" t="s">
        <v>831</v>
      </c>
      <c r="F26" s="12"/>
    </row>
    <row r="27" spans="1:6" x14ac:dyDescent="0.2">
      <c r="A27" s="12" t="s">
        <v>18</v>
      </c>
      <c r="B27" s="13">
        <v>41489</v>
      </c>
      <c r="C27" s="12" t="s">
        <v>824</v>
      </c>
      <c r="D27" s="14">
        <v>397840</v>
      </c>
      <c r="E27" s="12" t="s">
        <v>832</v>
      </c>
      <c r="F27" s="12"/>
    </row>
    <row r="28" spans="1:6" x14ac:dyDescent="0.2">
      <c r="A28" s="12" t="s">
        <v>18</v>
      </c>
      <c r="B28" s="12" t="s">
        <v>95</v>
      </c>
      <c r="C28" s="12" t="s">
        <v>824</v>
      </c>
      <c r="D28" s="14">
        <v>4346</v>
      </c>
      <c r="E28" s="12" t="s">
        <v>833</v>
      </c>
      <c r="F28" s="12"/>
    </row>
    <row r="29" spans="1:6" x14ac:dyDescent="0.2">
      <c r="A29" s="12" t="s">
        <v>18</v>
      </c>
      <c r="B29" s="17" t="s">
        <v>416</v>
      </c>
      <c r="C29" s="12" t="s">
        <v>824</v>
      </c>
      <c r="D29" s="14">
        <v>397840</v>
      </c>
      <c r="E29" s="12" t="s">
        <v>834</v>
      </c>
      <c r="F29" s="12"/>
    </row>
    <row r="30" spans="1:6" x14ac:dyDescent="0.2">
      <c r="A30" s="12" t="s">
        <v>18</v>
      </c>
      <c r="B30" s="55">
        <v>41398</v>
      </c>
      <c r="C30" s="12" t="s">
        <v>824</v>
      </c>
      <c r="D30" s="14">
        <v>4346</v>
      </c>
      <c r="E30" s="12" t="s">
        <v>819</v>
      </c>
      <c r="F30" s="12"/>
    </row>
    <row r="31" spans="1:6" x14ac:dyDescent="0.2">
      <c r="A31" s="12" t="s">
        <v>18</v>
      </c>
      <c r="B31" s="17" t="s">
        <v>835</v>
      </c>
      <c r="C31" s="12" t="s">
        <v>824</v>
      </c>
      <c r="D31" s="14">
        <v>4346</v>
      </c>
      <c r="E31" s="12" t="s">
        <v>821</v>
      </c>
      <c r="F31" s="12"/>
    </row>
    <row r="32" spans="1:6" x14ac:dyDescent="0.2">
      <c r="A32" s="12" t="s">
        <v>18</v>
      </c>
      <c r="B32" s="17" t="s">
        <v>836</v>
      </c>
      <c r="C32" s="12" t="s">
        <v>824</v>
      </c>
      <c r="D32" s="14">
        <v>4346</v>
      </c>
      <c r="E32" s="12" t="s">
        <v>823</v>
      </c>
      <c r="F32" s="12"/>
    </row>
    <row r="33" spans="1:6" x14ac:dyDescent="0.2">
      <c r="A33" s="12" t="s">
        <v>18</v>
      </c>
      <c r="B33" s="17" t="s">
        <v>836</v>
      </c>
      <c r="C33" s="12" t="s">
        <v>824</v>
      </c>
      <c r="D33" s="14">
        <v>397840</v>
      </c>
      <c r="E33" s="12" t="s">
        <v>823</v>
      </c>
      <c r="F33" s="12"/>
    </row>
    <row r="34" spans="1:6" x14ac:dyDescent="0.2">
      <c r="A34" s="12" t="s">
        <v>18</v>
      </c>
      <c r="B34" s="12" t="s">
        <v>837</v>
      </c>
      <c r="C34" s="12" t="s">
        <v>838</v>
      </c>
      <c r="D34" s="14">
        <v>519</v>
      </c>
      <c r="E34" s="12" t="s">
        <v>839</v>
      </c>
      <c r="F34" s="12"/>
    </row>
    <row r="35" spans="1:6" x14ac:dyDescent="0.2">
      <c r="A35" s="91" t="s">
        <v>840</v>
      </c>
      <c r="B35" s="92"/>
      <c r="C35" s="93"/>
      <c r="D35" s="11">
        <f>SUM(D4:D34)</f>
        <v>2186423</v>
      </c>
      <c r="E35" s="9"/>
      <c r="F35" s="10"/>
    </row>
    <row r="36" spans="1:6" x14ac:dyDescent="0.2">
      <c r="A36" s="12" t="s">
        <v>107</v>
      </c>
      <c r="B36" s="13">
        <v>40917</v>
      </c>
      <c r="C36" s="12" t="s">
        <v>841</v>
      </c>
      <c r="D36" s="14">
        <v>46500</v>
      </c>
      <c r="E36" s="12" t="s">
        <v>842</v>
      </c>
      <c r="F36" s="12"/>
    </row>
    <row r="37" spans="1:6" ht="25.5" x14ac:dyDescent="0.2">
      <c r="A37" s="12" t="s">
        <v>107</v>
      </c>
      <c r="B37" s="12"/>
      <c r="C37" s="12" t="s">
        <v>843</v>
      </c>
      <c r="D37" s="14">
        <v>4227</v>
      </c>
      <c r="E37" s="12" t="s">
        <v>844</v>
      </c>
      <c r="F37" s="12"/>
    </row>
    <row r="38" spans="1:6" ht="25.5" x14ac:dyDescent="0.2">
      <c r="A38" s="12" t="s">
        <v>107</v>
      </c>
      <c r="B38" s="12"/>
      <c r="C38" s="12" t="s">
        <v>845</v>
      </c>
      <c r="D38" s="14">
        <v>5124</v>
      </c>
      <c r="E38" s="12" t="s">
        <v>846</v>
      </c>
      <c r="F38" s="12"/>
    </row>
    <row r="39" spans="1:6" ht="25.5" x14ac:dyDescent="0.2">
      <c r="A39" s="12" t="s">
        <v>107</v>
      </c>
      <c r="B39" s="12"/>
      <c r="C39" s="12" t="s">
        <v>847</v>
      </c>
      <c r="D39" s="14">
        <v>3332</v>
      </c>
      <c r="E39" s="12" t="s">
        <v>844</v>
      </c>
      <c r="F39" s="12"/>
    </row>
    <row r="40" spans="1:6" ht="25.5" x14ac:dyDescent="0.2">
      <c r="A40" s="12" t="s">
        <v>107</v>
      </c>
      <c r="B40" s="12"/>
      <c r="C40" s="12" t="s">
        <v>848</v>
      </c>
      <c r="D40" s="14">
        <v>570</v>
      </c>
      <c r="E40" s="12" t="s">
        <v>846</v>
      </c>
      <c r="F40" s="12"/>
    </row>
    <row r="41" spans="1:6" ht="25.5" x14ac:dyDescent="0.2">
      <c r="A41" s="12" t="s">
        <v>107</v>
      </c>
      <c r="B41" s="12"/>
      <c r="C41" s="12" t="s">
        <v>849</v>
      </c>
      <c r="D41" s="14">
        <v>707</v>
      </c>
      <c r="E41" s="12" t="s">
        <v>844</v>
      </c>
      <c r="F41" s="12"/>
    </row>
    <row r="42" spans="1:6" ht="25.5" x14ac:dyDescent="0.2">
      <c r="A42" s="12" t="s">
        <v>107</v>
      </c>
      <c r="B42" s="12"/>
      <c r="C42" s="12" t="s">
        <v>850</v>
      </c>
      <c r="D42" s="14">
        <v>962</v>
      </c>
      <c r="E42" s="12" t="s">
        <v>846</v>
      </c>
      <c r="F42" s="12"/>
    </row>
    <row r="43" spans="1:6" ht="25.5" x14ac:dyDescent="0.2">
      <c r="A43" s="12" t="s">
        <v>107</v>
      </c>
      <c r="B43" s="12"/>
      <c r="C43" s="12" t="s">
        <v>851</v>
      </c>
      <c r="D43" s="14">
        <v>293</v>
      </c>
      <c r="E43" s="12" t="s">
        <v>844</v>
      </c>
      <c r="F43" s="12"/>
    </row>
    <row r="44" spans="1:6" ht="25.5" x14ac:dyDescent="0.2">
      <c r="A44" s="12" t="s">
        <v>107</v>
      </c>
      <c r="B44" s="12"/>
      <c r="C44" s="12" t="s">
        <v>852</v>
      </c>
      <c r="D44" s="14">
        <v>620</v>
      </c>
      <c r="E44" s="12" t="s">
        <v>844</v>
      </c>
      <c r="F44" s="12"/>
    </row>
    <row r="45" spans="1:6" ht="38.25" x14ac:dyDescent="0.2">
      <c r="A45" s="12" t="s">
        <v>107</v>
      </c>
      <c r="B45" s="12"/>
      <c r="C45" s="12" t="s">
        <v>853</v>
      </c>
      <c r="D45" s="14">
        <v>6637</v>
      </c>
      <c r="E45" s="12" t="s">
        <v>844</v>
      </c>
      <c r="F45" s="12"/>
    </row>
    <row r="46" spans="1:6" ht="25.5" x14ac:dyDescent="0.2">
      <c r="A46" s="12" t="s">
        <v>107</v>
      </c>
      <c r="B46" s="12"/>
      <c r="C46" s="12" t="s">
        <v>854</v>
      </c>
      <c r="D46" s="14">
        <v>180</v>
      </c>
      <c r="E46" s="12" t="s">
        <v>844</v>
      </c>
      <c r="F46" s="12"/>
    </row>
    <row r="47" spans="1:6" ht="25.5" x14ac:dyDescent="0.2">
      <c r="A47" s="12" t="s">
        <v>107</v>
      </c>
      <c r="B47" s="12"/>
      <c r="C47" s="12" t="s">
        <v>855</v>
      </c>
      <c r="D47" s="14">
        <v>3496</v>
      </c>
      <c r="E47" s="12" t="s">
        <v>844</v>
      </c>
      <c r="F47" s="12"/>
    </row>
    <row r="48" spans="1:6" ht="25.5" x14ac:dyDescent="0.2">
      <c r="A48" s="12" t="s">
        <v>107</v>
      </c>
      <c r="B48" s="12"/>
      <c r="C48" s="12" t="s">
        <v>856</v>
      </c>
      <c r="D48" s="14">
        <v>6664</v>
      </c>
      <c r="E48" s="12" t="s">
        <v>844</v>
      </c>
      <c r="F48" s="12"/>
    </row>
    <row r="49" spans="1:6" ht="25.5" x14ac:dyDescent="0.2">
      <c r="A49" s="12" t="s">
        <v>107</v>
      </c>
      <c r="B49" s="12"/>
      <c r="C49" s="12" t="s">
        <v>857</v>
      </c>
      <c r="D49" s="14">
        <v>109</v>
      </c>
      <c r="E49" s="12" t="s">
        <v>844</v>
      </c>
      <c r="F49" s="12"/>
    </row>
    <row r="50" spans="1:6" ht="25.5" x14ac:dyDescent="0.2">
      <c r="A50" s="12" t="s">
        <v>107</v>
      </c>
      <c r="B50" s="12"/>
      <c r="C50" s="12" t="s">
        <v>858</v>
      </c>
      <c r="D50" s="14">
        <v>1218</v>
      </c>
      <c r="E50" s="12" t="s">
        <v>846</v>
      </c>
      <c r="F50" s="12"/>
    </row>
    <row r="51" spans="1:6" ht="25.5" x14ac:dyDescent="0.2">
      <c r="A51" s="12" t="s">
        <v>107</v>
      </c>
      <c r="B51" s="12"/>
      <c r="C51" s="12" t="s">
        <v>859</v>
      </c>
      <c r="D51" s="14">
        <v>2204</v>
      </c>
      <c r="E51" s="12" t="s">
        <v>844</v>
      </c>
      <c r="F51" s="12"/>
    </row>
    <row r="52" spans="1:6" ht="25.5" x14ac:dyDescent="0.2">
      <c r="A52" s="12" t="s">
        <v>107</v>
      </c>
      <c r="B52" s="12"/>
      <c r="C52" s="12" t="s">
        <v>860</v>
      </c>
      <c r="D52" s="14">
        <v>3771</v>
      </c>
      <c r="E52" s="12" t="s">
        <v>844</v>
      </c>
      <c r="F52" s="12"/>
    </row>
    <row r="53" spans="1:6" ht="25.5" x14ac:dyDescent="0.2">
      <c r="A53" s="12" t="s">
        <v>107</v>
      </c>
      <c r="B53" s="12"/>
      <c r="C53" s="12" t="s">
        <v>861</v>
      </c>
      <c r="D53" s="14">
        <v>4735</v>
      </c>
      <c r="E53" s="12" t="s">
        <v>844</v>
      </c>
      <c r="F53" s="12"/>
    </row>
    <row r="54" spans="1:6" ht="25.5" x14ac:dyDescent="0.2">
      <c r="A54" s="12" t="s">
        <v>107</v>
      </c>
      <c r="B54" s="12"/>
      <c r="C54" s="12" t="s">
        <v>862</v>
      </c>
      <c r="D54" s="14">
        <v>4735</v>
      </c>
      <c r="E54" s="12" t="s">
        <v>846</v>
      </c>
      <c r="F54" s="12"/>
    </row>
    <row r="55" spans="1:6" ht="25.5" x14ac:dyDescent="0.2">
      <c r="A55" s="12" t="s">
        <v>107</v>
      </c>
      <c r="B55" s="12"/>
      <c r="C55" s="12" t="s">
        <v>863</v>
      </c>
      <c r="D55" s="14">
        <v>1523</v>
      </c>
      <c r="E55" s="12" t="s">
        <v>844</v>
      </c>
      <c r="F55" s="12"/>
    </row>
    <row r="56" spans="1:6" ht="25.5" x14ac:dyDescent="0.2">
      <c r="A56" s="12" t="s">
        <v>107</v>
      </c>
      <c r="B56" s="12"/>
      <c r="C56" s="12" t="s">
        <v>864</v>
      </c>
      <c r="D56" s="14">
        <v>85</v>
      </c>
      <c r="E56" s="12" t="s">
        <v>844</v>
      </c>
      <c r="F56" s="12"/>
    </row>
    <row r="57" spans="1:6" x14ac:dyDescent="0.2">
      <c r="A57" s="12" t="s">
        <v>107</v>
      </c>
      <c r="B57" s="12" t="s">
        <v>865</v>
      </c>
      <c r="C57" s="12" t="s">
        <v>866</v>
      </c>
      <c r="D57" s="14">
        <v>103</v>
      </c>
      <c r="E57" s="12" t="s">
        <v>867</v>
      </c>
      <c r="F57" s="12"/>
    </row>
    <row r="58" spans="1:6" x14ac:dyDescent="0.2">
      <c r="A58" s="12" t="s">
        <v>107</v>
      </c>
      <c r="B58" s="12" t="s">
        <v>865</v>
      </c>
      <c r="C58" s="12" t="s">
        <v>868</v>
      </c>
      <c r="D58" s="14">
        <v>99</v>
      </c>
      <c r="E58" s="12" t="s">
        <v>867</v>
      </c>
      <c r="F58" s="12"/>
    </row>
    <row r="59" spans="1:6" x14ac:dyDescent="0.2">
      <c r="A59" s="12" t="s">
        <v>107</v>
      </c>
      <c r="B59" s="12" t="s">
        <v>865</v>
      </c>
      <c r="C59" s="12" t="s">
        <v>863</v>
      </c>
      <c r="D59" s="14">
        <v>1609</v>
      </c>
      <c r="E59" s="12" t="s">
        <v>867</v>
      </c>
      <c r="F59" s="12"/>
    </row>
    <row r="60" spans="1:6" x14ac:dyDescent="0.2">
      <c r="A60" s="12" t="s">
        <v>107</v>
      </c>
      <c r="B60" s="12" t="s">
        <v>865</v>
      </c>
      <c r="C60" s="12" t="s">
        <v>843</v>
      </c>
      <c r="D60" s="14">
        <v>4585</v>
      </c>
      <c r="E60" s="12" t="s">
        <v>867</v>
      </c>
      <c r="F60" s="12"/>
    </row>
    <row r="61" spans="1:6" x14ac:dyDescent="0.2">
      <c r="A61" s="12" t="s">
        <v>107</v>
      </c>
      <c r="B61" s="12" t="s">
        <v>865</v>
      </c>
      <c r="C61" s="12" t="s">
        <v>847</v>
      </c>
      <c r="D61" s="14">
        <v>3711</v>
      </c>
      <c r="E61" s="12" t="s">
        <v>867</v>
      </c>
      <c r="F61" s="12"/>
    </row>
    <row r="62" spans="1:6" ht="38.25" x14ac:dyDescent="0.2">
      <c r="A62" s="12" t="s">
        <v>107</v>
      </c>
      <c r="B62" s="12" t="s">
        <v>865</v>
      </c>
      <c r="C62" s="12" t="s">
        <v>869</v>
      </c>
      <c r="D62" s="14">
        <v>7368</v>
      </c>
      <c r="E62" s="12" t="s">
        <v>867</v>
      </c>
      <c r="F62" s="12"/>
    </row>
    <row r="63" spans="1:6" ht="25.5" x14ac:dyDescent="0.2">
      <c r="A63" s="12" t="s">
        <v>107</v>
      </c>
      <c r="B63" s="12" t="s">
        <v>865</v>
      </c>
      <c r="C63" s="12" t="s">
        <v>854</v>
      </c>
      <c r="D63" s="14">
        <v>204</v>
      </c>
      <c r="E63" s="12" t="s">
        <v>867</v>
      </c>
      <c r="F63" s="12"/>
    </row>
    <row r="64" spans="1:6" x14ac:dyDescent="0.2">
      <c r="A64" s="12" t="s">
        <v>107</v>
      </c>
      <c r="B64" s="12" t="s">
        <v>865</v>
      </c>
      <c r="C64" s="12" t="s">
        <v>859</v>
      </c>
      <c r="D64" s="14">
        <v>2363</v>
      </c>
      <c r="E64" s="12" t="s">
        <v>867</v>
      </c>
      <c r="F64" s="12"/>
    </row>
    <row r="65" spans="1:6" ht="25.5" x14ac:dyDescent="0.2">
      <c r="A65" s="12" t="s">
        <v>107</v>
      </c>
      <c r="B65" s="12" t="s">
        <v>865</v>
      </c>
      <c r="C65" s="12" t="s">
        <v>870</v>
      </c>
      <c r="D65" s="14">
        <v>392</v>
      </c>
      <c r="E65" s="12" t="s">
        <v>867</v>
      </c>
      <c r="F65" s="12"/>
    </row>
    <row r="66" spans="1:6" x14ac:dyDescent="0.2">
      <c r="A66" s="12" t="s">
        <v>107</v>
      </c>
      <c r="B66" s="12" t="s">
        <v>865</v>
      </c>
      <c r="C66" s="12" t="s">
        <v>860</v>
      </c>
      <c r="D66" s="14">
        <v>4452</v>
      </c>
      <c r="E66" s="12" t="s">
        <v>867</v>
      </c>
      <c r="F66" s="12"/>
    </row>
    <row r="67" spans="1:6" x14ac:dyDescent="0.2">
      <c r="A67" s="12" t="s">
        <v>107</v>
      </c>
      <c r="B67" s="12" t="s">
        <v>871</v>
      </c>
      <c r="C67" s="12" t="s">
        <v>864</v>
      </c>
      <c r="D67" s="14">
        <v>103</v>
      </c>
      <c r="E67" s="12" t="s">
        <v>872</v>
      </c>
      <c r="F67" s="12"/>
    </row>
    <row r="68" spans="1:6" x14ac:dyDescent="0.2">
      <c r="A68" s="12" t="s">
        <v>107</v>
      </c>
      <c r="B68" s="12" t="s">
        <v>871</v>
      </c>
      <c r="C68" s="12" t="s">
        <v>868</v>
      </c>
      <c r="D68" s="14">
        <v>99</v>
      </c>
      <c r="E68" s="12" t="s">
        <v>872</v>
      </c>
      <c r="F68" s="12"/>
    </row>
    <row r="69" spans="1:6" ht="25.5" x14ac:dyDescent="0.2">
      <c r="A69" s="12" t="s">
        <v>107</v>
      </c>
      <c r="B69" s="12" t="s">
        <v>871</v>
      </c>
      <c r="C69" s="12" t="s">
        <v>873</v>
      </c>
      <c r="D69" s="14">
        <v>72</v>
      </c>
      <c r="E69" s="12" t="s">
        <v>872</v>
      </c>
      <c r="F69" s="12"/>
    </row>
    <row r="70" spans="1:6" x14ac:dyDescent="0.2">
      <c r="A70" s="12" t="s">
        <v>107</v>
      </c>
      <c r="B70" s="12" t="s">
        <v>871</v>
      </c>
      <c r="C70" s="12" t="s">
        <v>874</v>
      </c>
      <c r="D70" s="14">
        <v>4585</v>
      </c>
      <c r="E70" s="12" t="s">
        <v>872</v>
      </c>
      <c r="F70" s="12"/>
    </row>
    <row r="71" spans="1:6" x14ac:dyDescent="0.2">
      <c r="A71" s="12" t="s">
        <v>107</v>
      </c>
      <c r="B71" s="12" t="s">
        <v>871</v>
      </c>
      <c r="C71" s="12" t="s">
        <v>875</v>
      </c>
      <c r="D71" s="14">
        <v>5212</v>
      </c>
      <c r="E71" s="12" t="s">
        <v>872</v>
      </c>
      <c r="F71" s="12"/>
    </row>
    <row r="72" spans="1:6" x14ac:dyDescent="0.2">
      <c r="A72" s="12" t="s">
        <v>107</v>
      </c>
      <c r="B72" s="12" t="s">
        <v>871</v>
      </c>
      <c r="C72" s="12" t="s">
        <v>876</v>
      </c>
      <c r="D72" s="14">
        <v>3711</v>
      </c>
      <c r="E72" s="12" t="s">
        <v>872</v>
      </c>
      <c r="F72" s="12"/>
    </row>
    <row r="73" spans="1:6" ht="25.5" x14ac:dyDescent="0.2">
      <c r="A73" s="12" t="s">
        <v>107</v>
      </c>
      <c r="B73" s="12" t="s">
        <v>871</v>
      </c>
      <c r="C73" s="12" t="s">
        <v>851</v>
      </c>
      <c r="D73" s="14">
        <v>572</v>
      </c>
      <c r="E73" s="12" t="s">
        <v>872</v>
      </c>
      <c r="F73" s="12"/>
    </row>
    <row r="74" spans="1:6" x14ac:dyDescent="0.2">
      <c r="A74" s="12" t="s">
        <v>107</v>
      </c>
      <c r="B74" s="12" t="s">
        <v>871</v>
      </c>
      <c r="C74" s="12" t="s">
        <v>852</v>
      </c>
      <c r="D74" s="14">
        <v>883</v>
      </c>
      <c r="E74" s="12" t="s">
        <v>872</v>
      </c>
      <c r="F74" s="12"/>
    </row>
    <row r="75" spans="1:6" x14ac:dyDescent="0.2">
      <c r="A75" s="12" t="s">
        <v>107</v>
      </c>
      <c r="B75" s="12" t="s">
        <v>871</v>
      </c>
      <c r="C75" s="12" t="s">
        <v>877</v>
      </c>
      <c r="D75" s="14">
        <v>109</v>
      </c>
      <c r="E75" s="12" t="s">
        <v>872</v>
      </c>
      <c r="F75" s="12"/>
    </row>
    <row r="76" spans="1:6" x14ac:dyDescent="0.2">
      <c r="A76" s="12" t="s">
        <v>107</v>
      </c>
      <c r="B76" s="12" t="s">
        <v>871</v>
      </c>
      <c r="C76" s="12" t="s">
        <v>855</v>
      </c>
      <c r="D76" s="14">
        <v>7817</v>
      </c>
      <c r="E76" s="12" t="s">
        <v>872</v>
      </c>
      <c r="F76" s="12"/>
    </row>
    <row r="77" spans="1:6" x14ac:dyDescent="0.2">
      <c r="A77" s="12" t="s">
        <v>107</v>
      </c>
      <c r="B77" s="12" t="s">
        <v>871</v>
      </c>
      <c r="C77" s="12" t="s">
        <v>878</v>
      </c>
      <c r="D77" s="14">
        <v>119</v>
      </c>
      <c r="E77" s="12" t="s">
        <v>872</v>
      </c>
      <c r="F77" s="12"/>
    </row>
    <row r="78" spans="1:6" x14ac:dyDescent="0.2">
      <c r="A78" s="12" t="s">
        <v>107</v>
      </c>
      <c r="B78" s="12" t="s">
        <v>871</v>
      </c>
      <c r="C78" s="12" t="s">
        <v>879</v>
      </c>
      <c r="D78" s="14">
        <v>2097</v>
      </c>
      <c r="E78" s="12" t="s">
        <v>872</v>
      </c>
      <c r="F78" s="12"/>
    </row>
    <row r="79" spans="1:6" x14ac:dyDescent="0.2">
      <c r="A79" s="12" t="s">
        <v>107</v>
      </c>
      <c r="B79" s="12" t="s">
        <v>871</v>
      </c>
      <c r="C79" s="12" t="s">
        <v>858</v>
      </c>
      <c r="D79" s="14">
        <v>1275</v>
      </c>
      <c r="E79" s="12" t="s">
        <v>872</v>
      </c>
      <c r="F79" s="12"/>
    </row>
    <row r="80" spans="1:6" x14ac:dyDescent="0.2">
      <c r="A80" s="12" t="s">
        <v>107</v>
      </c>
      <c r="B80" s="12" t="s">
        <v>871</v>
      </c>
      <c r="C80" s="12" t="s">
        <v>859</v>
      </c>
      <c r="D80" s="14">
        <v>2363</v>
      </c>
      <c r="E80" s="12" t="s">
        <v>872</v>
      </c>
      <c r="F80" s="12"/>
    </row>
    <row r="81" spans="1:6" x14ac:dyDescent="0.2">
      <c r="A81" s="12" t="s">
        <v>107</v>
      </c>
      <c r="B81" s="12" t="s">
        <v>871</v>
      </c>
      <c r="C81" s="12" t="s">
        <v>880</v>
      </c>
      <c r="D81" s="14">
        <v>120</v>
      </c>
      <c r="E81" s="12" t="s">
        <v>872</v>
      </c>
      <c r="F81" s="12"/>
    </row>
    <row r="82" spans="1:6" x14ac:dyDescent="0.2">
      <c r="A82" s="12" t="s">
        <v>107</v>
      </c>
      <c r="B82" s="12" t="s">
        <v>871</v>
      </c>
      <c r="C82" s="12" t="s">
        <v>881</v>
      </c>
      <c r="D82" s="14">
        <v>1609</v>
      </c>
      <c r="E82" s="12" t="s">
        <v>872</v>
      </c>
      <c r="F82" s="12"/>
    </row>
    <row r="83" spans="1:6" ht="25.5" x14ac:dyDescent="0.2">
      <c r="A83" s="12" t="s">
        <v>107</v>
      </c>
      <c r="B83" s="12" t="s">
        <v>871</v>
      </c>
      <c r="C83" s="12" t="s">
        <v>854</v>
      </c>
      <c r="D83" s="14">
        <v>204</v>
      </c>
      <c r="E83" s="12" t="s">
        <v>872</v>
      </c>
      <c r="F83" s="12"/>
    </row>
    <row r="84" spans="1:6" ht="25.5" x14ac:dyDescent="0.2">
      <c r="A84" s="12" t="s">
        <v>107</v>
      </c>
      <c r="B84" s="12" t="s">
        <v>882</v>
      </c>
      <c r="C84" s="12" t="s">
        <v>864</v>
      </c>
      <c r="D84" s="14">
        <v>103</v>
      </c>
      <c r="E84" s="12" t="s">
        <v>883</v>
      </c>
      <c r="F84" s="47" t="s">
        <v>884</v>
      </c>
    </row>
    <row r="85" spans="1:6" ht="25.5" x14ac:dyDescent="0.2">
      <c r="A85" s="12" t="s">
        <v>107</v>
      </c>
      <c r="B85" s="12" t="s">
        <v>882</v>
      </c>
      <c r="C85" s="12" t="s">
        <v>860</v>
      </c>
      <c r="D85" s="14">
        <v>3771</v>
      </c>
      <c r="E85" s="12" t="s">
        <v>883</v>
      </c>
      <c r="F85" s="47" t="s">
        <v>884</v>
      </c>
    </row>
    <row r="86" spans="1:6" ht="25.5" x14ac:dyDescent="0.2">
      <c r="A86" s="12" t="s">
        <v>107</v>
      </c>
      <c r="B86" s="12" t="s">
        <v>882</v>
      </c>
      <c r="C86" s="12" t="s">
        <v>861</v>
      </c>
      <c r="D86" s="14">
        <v>4735</v>
      </c>
      <c r="E86" s="12" t="s">
        <v>883</v>
      </c>
      <c r="F86" s="47" t="s">
        <v>884</v>
      </c>
    </row>
    <row r="87" spans="1:6" ht="25.5" x14ac:dyDescent="0.2">
      <c r="A87" s="12" t="s">
        <v>107</v>
      </c>
      <c r="B87" s="12" t="s">
        <v>882</v>
      </c>
      <c r="C87" s="12" t="s">
        <v>874</v>
      </c>
      <c r="D87" s="14">
        <v>4585</v>
      </c>
      <c r="E87" s="12" t="s">
        <v>883</v>
      </c>
      <c r="F87" s="47" t="s">
        <v>884</v>
      </c>
    </row>
    <row r="88" spans="1:6" ht="25.5" x14ac:dyDescent="0.2">
      <c r="A88" s="12" t="s">
        <v>107</v>
      </c>
      <c r="B88" s="12" t="s">
        <v>882</v>
      </c>
      <c r="C88" s="12" t="s">
        <v>845</v>
      </c>
      <c r="D88" s="14">
        <v>5124</v>
      </c>
      <c r="E88" s="12" t="s">
        <v>883</v>
      </c>
      <c r="F88" s="47" t="s">
        <v>884</v>
      </c>
    </row>
    <row r="89" spans="1:6" ht="25.5" x14ac:dyDescent="0.2">
      <c r="A89" s="12" t="s">
        <v>107</v>
      </c>
      <c r="B89" s="12" t="s">
        <v>882</v>
      </c>
      <c r="C89" s="12" t="s">
        <v>847</v>
      </c>
      <c r="D89" s="14">
        <v>3332</v>
      </c>
      <c r="E89" s="12" t="s">
        <v>883</v>
      </c>
      <c r="F89" s="47" t="s">
        <v>884</v>
      </c>
    </row>
    <row r="90" spans="1:6" ht="25.5" x14ac:dyDescent="0.2">
      <c r="A90" s="12" t="s">
        <v>107</v>
      </c>
      <c r="B90" s="12" t="s">
        <v>882</v>
      </c>
      <c r="C90" s="12" t="s">
        <v>854</v>
      </c>
      <c r="D90" s="14">
        <v>204</v>
      </c>
      <c r="E90" s="12" t="s">
        <v>883</v>
      </c>
      <c r="F90" s="47" t="s">
        <v>884</v>
      </c>
    </row>
    <row r="91" spans="1:6" ht="25.5" x14ac:dyDescent="0.2">
      <c r="A91" s="12" t="s">
        <v>107</v>
      </c>
      <c r="B91" s="12" t="s">
        <v>882</v>
      </c>
      <c r="C91" s="12" t="s">
        <v>855</v>
      </c>
      <c r="D91" s="14">
        <v>7817</v>
      </c>
      <c r="E91" s="12" t="s">
        <v>883</v>
      </c>
      <c r="F91" s="47" t="s">
        <v>884</v>
      </c>
    </row>
    <row r="92" spans="1:6" ht="25.5" x14ac:dyDescent="0.2">
      <c r="A92" s="12" t="s">
        <v>107</v>
      </c>
      <c r="B92" s="12" t="s">
        <v>882</v>
      </c>
      <c r="C92" s="12" t="s">
        <v>856</v>
      </c>
      <c r="D92" s="14">
        <v>6664</v>
      </c>
      <c r="E92" s="12" t="s">
        <v>883</v>
      </c>
      <c r="F92" s="47" t="s">
        <v>884</v>
      </c>
    </row>
    <row r="93" spans="1:6" ht="25.5" x14ac:dyDescent="0.2">
      <c r="A93" s="12" t="s">
        <v>107</v>
      </c>
      <c r="B93" s="12" t="s">
        <v>882</v>
      </c>
      <c r="C93" s="12" t="s">
        <v>857</v>
      </c>
      <c r="D93" s="14">
        <v>109</v>
      </c>
      <c r="E93" s="12" t="s">
        <v>883</v>
      </c>
      <c r="F93" s="47" t="s">
        <v>884</v>
      </c>
    </row>
    <row r="94" spans="1:6" ht="25.5" x14ac:dyDescent="0.2">
      <c r="A94" s="12" t="s">
        <v>107</v>
      </c>
      <c r="B94" s="12" t="s">
        <v>882</v>
      </c>
      <c r="C94" s="12" t="s">
        <v>885</v>
      </c>
      <c r="D94" s="14">
        <v>599</v>
      </c>
      <c r="E94" s="12" t="s">
        <v>883</v>
      </c>
      <c r="F94" s="47" t="s">
        <v>884</v>
      </c>
    </row>
    <row r="95" spans="1:6" ht="25.5" x14ac:dyDescent="0.2">
      <c r="A95" s="12" t="s">
        <v>107</v>
      </c>
      <c r="B95" s="12" t="s">
        <v>882</v>
      </c>
      <c r="C95" s="12" t="s">
        <v>881</v>
      </c>
      <c r="D95" s="14">
        <v>1609</v>
      </c>
      <c r="E95" s="12" t="s">
        <v>883</v>
      </c>
      <c r="F95" s="47" t="s">
        <v>884</v>
      </c>
    </row>
    <row r="96" spans="1:6" ht="25.5" x14ac:dyDescent="0.2">
      <c r="A96" s="12" t="s">
        <v>107</v>
      </c>
      <c r="B96" s="12" t="s">
        <v>882</v>
      </c>
      <c r="C96" s="12" t="s">
        <v>870</v>
      </c>
      <c r="D96" s="14">
        <v>392</v>
      </c>
      <c r="E96" s="12" t="s">
        <v>883</v>
      </c>
      <c r="F96" s="47" t="s">
        <v>884</v>
      </c>
    </row>
    <row r="97" spans="1:6" ht="25.5" x14ac:dyDescent="0.2">
      <c r="A97" s="12" t="s">
        <v>107</v>
      </c>
      <c r="B97" s="13">
        <v>41580</v>
      </c>
      <c r="C97" s="12" t="s">
        <v>874</v>
      </c>
      <c r="D97" s="14">
        <v>4585</v>
      </c>
      <c r="E97" s="12" t="s">
        <v>886</v>
      </c>
      <c r="F97" s="47" t="s">
        <v>887</v>
      </c>
    </row>
    <row r="98" spans="1:6" ht="25.5" x14ac:dyDescent="0.2">
      <c r="A98" s="12" t="s">
        <v>107</v>
      </c>
      <c r="B98" s="13">
        <v>41580</v>
      </c>
      <c r="C98" s="12" t="s">
        <v>855</v>
      </c>
      <c r="D98" s="14">
        <v>7817</v>
      </c>
      <c r="E98" s="12" t="s">
        <v>886</v>
      </c>
      <c r="F98" s="47" t="s">
        <v>887</v>
      </c>
    </row>
    <row r="99" spans="1:6" ht="25.5" x14ac:dyDescent="0.2">
      <c r="A99" s="12" t="s">
        <v>107</v>
      </c>
      <c r="B99" s="13">
        <v>41580</v>
      </c>
      <c r="C99" s="12" t="s">
        <v>888</v>
      </c>
      <c r="D99" s="14">
        <v>476</v>
      </c>
      <c r="E99" s="12" t="s">
        <v>886</v>
      </c>
      <c r="F99" s="47" t="s">
        <v>887</v>
      </c>
    </row>
    <row r="100" spans="1:6" ht="25.5" x14ac:dyDescent="0.2">
      <c r="A100" s="12" t="s">
        <v>107</v>
      </c>
      <c r="B100" s="12" t="s">
        <v>889</v>
      </c>
      <c r="C100" s="12" t="s">
        <v>890</v>
      </c>
      <c r="D100" s="14">
        <v>2111</v>
      </c>
      <c r="E100" s="12" t="s">
        <v>891</v>
      </c>
      <c r="F100" s="47" t="s">
        <v>526</v>
      </c>
    </row>
    <row r="101" spans="1:6" ht="25.5" x14ac:dyDescent="0.2">
      <c r="A101" s="12" t="s">
        <v>107</v>
      </c>
      <c r="B101" s="12" t="s">
        <v>889</v>
      </c>
      <c r="C101" s="12" t="s">
        <v>892</v>
      </c>
      <c r="D101" s="14">
        <v>50</v>
      </c>
      <c r="E101" s="12" t="s">
        <v>893</v>
      </c>
      <c r="F101" s="47" t="s">
        <v>894</v>
      </c>
    </row>
    <row r="102" spans="1:6" x14ac:dyDescent="0.2">
      <c r="A102" s="12" t="s">
        <v>107</v>
      </c>
      <c r="B102" s="12" t="s">
        <v>895</v>
      </c>
      <c r="C102" s="12" t="s">
        <v>874</v>
      </c>
      <c r="D102" s="12">
        <v>4585</v>
      </c>
      <c r="E102" s="12" t="s">
        <v>896</v>
      </c>
      <c r="F102" s="12"/>
    </row>
    <row r="103" spans="1:6" x14ac:dyDescent="0.2">
      <c r="A103" s="12" t="s">
        <v>107</v>
      </c>
      <c r="B103" s="30" t="s">
        <v>895</v>
      </c>
      <c r="C103" s="12" t="s">
        <v>845</v>
      </c>
      <c r="D103" s="14">
        <v>5124</v>
      </c>
      <c r="E103" s="12" t="s">
        <v>896</v>
      </c>
      <c r="F103" s="12"/>
    </row>
    <row r="104" spans="1:6" x14ac:dyDescent="0.2">
      <c r="A104" s="12" t="s">
        <v>107</v>
      </c>
      <c r="B104" s="30" t="s">
        <v>895</v>
      </c>
      <c r="C104" s="12" t="s">
        <v>847</v>
      </c>
      <c r="D104" s="14">
        <v>3332</v>
      </c>
      <c r="E104" s="12" t="s">
        <v>896</v>
      </c>
      <c r="F104" s="12"/>
    </row>
    <row r="105" spans="1:6" x14ac:dyDescent="0.2">
      <c r="A105" s="12" t="s">
        <v>107</v>
      </c>
      <c r="B105" s="30" t="s">
        <v>895</v>
      </c>
      <c r="C105" s="12" t="s">
        <v>849</v>
      </c>
      <c r="D105" s="14"/>
      <c r="E105" s="12" t="s">
        <v>896</v>
      </c>
      <c r="F105" s="12"/>
    </row>
    <row r="106" spans="1:6" ht="25.5" x14ac:dyDescent="0.2">
      <c r="A106" s="12" t="s">
        <v>107</v>
      </c>
      <c r="B106" s="30" t="s">
        <v>895</v>
      </c>
      <c r="C106" s="12" t="s">
        <v>897</v>
      </c>
      <c r="D106" s="14"/>
      <c r="E106" s="12" t="s">
        <v>896</v>
      </c>
      <c r="F106" s="12"/>
    </row>
    <row r="107" spans="1:6" ht="25.5" x14ac:dyDescent="0.2">
      <c r="A107" s="12" t="s">
        <v>107</v>
      </c>
      <c r="B107" s="30" t="s">
        <v>895</v>
      </c>
      <c r="C107" s="12" t="s">
        <v>854</v>
      </c>
      <c r="D107" s="14">
        <v>204</v>
      </c>
      <c r="E107" s="12" t="s">
        <v>896</v>
      </c>
      <c r="F107" s="12"/>
    </row>
    <row r="108" spans="1:6" ht="25.5" x14ac:dyDescent="0.2">
      <c r="A108" s="12" t="s">
        <v>107</v>
      </c>
      <c r="B108" s="30" t="s">
        <v>895</v>
      </c>
      <c r="C108" s="12" t="s">
        <v>856</v>
      </c>
      <c r="D108" s="14">
        <v>6664</v>
      </c>
      <c r="E108" s="12" t="s">
        <v>896</v>
      </c>
      <c r="F108" s="12"/>
    </row>
    <row r="109" spans="1:6" ht="25.5" x14ac:dyDescent="0.2">
      <c r="A109" s="12" t="s">
        <v>107</v>
      </c>
      <c r="B109" s="30" t="s">
        <v>895</v>
      </c>
      <c r="C109" s="12" t="s">
        <v>851</v>
      </c>
      <c r="D109" s="14">
        <v>572</v>
      </c>
      <c r="E109" s="12" t="s">
        <v>896</v>
      </c>
      <c r="F109" s="12"/>
    </row>
    <row r="110" spans="1:6" ht="25.5" x14ac:dyDescent="0.2">
      <c r="A110" s="12" t="s">
        <v>107</v>
      </c>
      <c r="B110" s="30" t="s">
        <v>895</v>
      </c>
      <c r="C110" s="12" t="s">
        <v>857</v>
      </c>
      <c r="D110" s="14">
        <v>109</v>
      </c>
      <c r="E110" s="12" t="s">
        <v>896</v>
      </c>
      <c r="F110" s="12"/>
    </row>
    <row r="111" spans="1:6" x14ac:dyDescent="0.2">
      <c r="A111" s="12" t="s">
        <v>107</v>
      </c>
      <c r="B111" s="30" t="s">
        <v>898</v>
      </c>
      <c r="C111" s="12" t="s">
        <v>899</v>
      </c>
      <c r="D111" s="14">
        <v>74</v>
      </c>
      <c r="E111" s="12" t="s">
        <v>896</v>
      </c>
      <c r="F111" s="12"/>
    </row>
    <row r="112" spans="1:6" x14ac:dyDescent="0.2">
      <c r="A112" s="12" t="s">
        <v>107</v>
      </c>
      <c r="B112" s="21">
        <v>41397</v>
      </c>
      <c r="C112" s="12" t="s">
        <v>900</v>
      </c>
      <c r="D112" s="14">
        <v>5138</v>
      </c>
      <c r="E112" s="12" t="s">
        <v>901</v>
      </c>
      <c r="F112" s="12"/>
    </row>
    <row r="113" spans="1:6" x14ac:dyDescent="0.2">
      <c r="A113" s="12" t="s">
        <v>107</v>
      </c>
      <c r="B113" s="30" t="s">
        <v>902</v>
      </c>
      <c r="C113" s="12" t="s">
        <v>903</v>
      </c>
      <c r="D113" s="14">
        <v>592</v>
      </c>
      <c r="E113" s="12" t="s">
        <v>904</v>
      </c>
      <c r="F113" s="12"/>
    </row>
    <row r="114" spans="1:6" x14ac:dyDescent="0.2">
      <c r="A114" s="12" t="s">
        <v>107</v>
      </c>
      <c r="B114" s="21">
        <v>41366</v>
      </c>
      <c r="C114" s="12" t="s">
        <v>905</v>
      </c>
      <c r="D114" s="14">
        <v>980</v>
      </c>
      <c r="E114" s="12" t="s">
        <v>906</v>
      </c>
      <c r="F114" s="12"/>
    </row>
    <row r="115" spans="1:6" x14ac:dyDescent="0.2">
      <c r="A115" s="12" t="s">
        <v>107</v>
      </c>
      <c r="B115" s="30" t="s">
        <v>907</v>
      </c>
      <c r="C115" s="12" t="s">
        <v>881</v>
      </c>
      <c r="D115" s="14">
        <v>1609</v>
      </c>
      <c r="E115" s="12" t="s">
        <v>908</v>
      </c>
      <c r="F115" s="12"/>
    </row>
    <row r="116" spans="1:6" ht="25.5" x14ac:dyDescent="0.2">
      <c r="A116" s="12" t="s">
        <v>107</v>
      </c>
      <c r="B116" s="30" t="s">
        <v>907</v>
      </c>
      <c r="C116" s="12" t="s">
        <v>870</v>
      </c>
      <c r="D116" s="14">
        <v>392</v>
      </c>
      <c r="E116" s="12" t="s">
        <v>908</v>
      </c>
      <c r="F116" s="12"/>
    </row>
    <row r="117" spans="1:6" x14ac:dyDescent="0.2">
      <c r="A117" s="12" t="s">
        <v>107</v>
      </c>
      <c r="B117" s="30" t="s">
        <v>907</v>
      </c>
      <c r="C117" s="12" t="s">
        <v>874</v>
      </c>
      <c r="D117" s="14">
        <v>4585</v>
      </c>
      <c r="E117" s="12" t="s">
        <v>908</v>
      </c>
      <c r="F117" s="12"/>
    </row>
    <row r="118" spans="1:6" x14ac:dyDescent="0.2">
      <c r="A118" s="12" t="s">
        <v>107</v>
      </c>
      <c r="B118" s="30" t="s">
        <v>907</v>
      </c>
      <c r="C118" s="12" t="s">
        <v>855</v>
      </c>
      <c r="D118" s="14">
        <v>7817</v>
      </c>
      <c r="E118" s="12" t="s">
        <v>908</v>
      </c>
      <c r="F118" s="12"/>
    </row>
    <row r="119" spans="1:6" x14ac:dyDescent="0.2">
      <c r="A119" s="12" t="s">
        <v>107</v>
      </c>
      <c r="B119" s="30" t="s">
        <v>907</v>
      </c>
      <c r="C119" s="12" t="s">
        <v>888</v>
      </c>
      <c r="D119" s="14">
        <v>476</v>
      </c>
      <c r="E119" s="12" t="s">
        <v>908</v>
      </c>
      <c r="F119" s="12"/>
    </row>
    <row r="120" spans="1:6" x14ac:dyDescent="0.2">
      <c r="A120" s="12" t="s">
        <v>107</v>
      </c>
      <c r="B120" s="30" t="s">
        <v>909</v>
      </c>
      <c r="C120" s="12" t="s">
        <v>864</v>
      </c>
      <c r="D120" s="14">
        <v>103</v>
      </c>
      <c r="E120" s="12" t="s">
        <v>910</v>
      </c>
      <c r="F120" s="12"/>
    </row>
    <row r="121" spans="1:6" x14ac:dyDescent="0.2">
      <c r="A121" s="12" t="s">
        <v>107</v>
      </c>
      <c r="B121" s="30" t="s">
        <v>911</v>
      </c>
      <c r="C121" s="12" t="s">
        <v>864</v>
      </c>
      <c r="D121" s="14">
        <v>103</v>
      </c>
      <c r="E121" s="12" t="s">
        <v>912</v>
      </c>
      <c r="F121" s="12"/>
    </row>
    <row r="122" spans="1:6" x14ac:dyDescent="0.2">
      <c r="A122" s="12" t="s">
        <v>107</v>
      </c>
      <c r="B122" s="30" t="s">
        <v>911</v>
      </c>
      <c r="C122" s="12" t="s">
        <v>864</v>
      </c>
      <c r="D122" s="14">
        <v>103</v>
      </c>
      <c r="E122" s="12" t="s">
        <v>913</v>
      </c>
      <c r="F122" s="12"/>
    </row>
    <row r="123" spans="1:6" x14ac:dyDescent="0.2">
      <c r="A123" s="12" t="s">
        <v>107</v>
      </c>
      <c r="B123" s="30" t="s">
        <v>914</v>
      </c>
      <c r="C123" s="12" t="s">
        <v>864</v>
      </c>
      <c r="D123" s="14">
        <v>103</v>
      </c>
      <c r="E123" s="12" t="s">
        <v>915</v>
      </c>
      <c r="F123" s="12"/>
    </row>
    <row r="124" spans="1:6" x14ac:dyDescent="0.2">
      <c r="A124" s="12" t="s">
        <v>107</v>
      </c>
      <c r="B124" s="21">
        <v>41277</v>
      </c>
      <c r="C124" s="12" t="s">
        <v>881</v>
      </c>
      <c r="D124" s="14">
        <v>1609</v>
      </c>
      <c r="E124" s="12" t="s">
        <v>916</v>
      </c>
      <c r="F124" s="12"/>
    </row>
    <row r="125" spans="1:6" ht="25.5" x14ac:dyDescent="0.2">
      <c r="A125" s="12" t="s">
        <v>107</v>
      </c>
      <c r="B125" s="21">
        <v>41277</v>
      </c>
      <c r="C125" s="12" t="s">
        <v>870</v>
      </c>
      <c r="D125" s="14">
        <v>392</v>
      </c>
      <c r="E125" s="12" t="s">
        <v>916</v>
      </c>
      <c r="F125" s="12"/>
    </row>
    <row r="126" spans="1:6" x14ac:dyDescent="0.2">
      <c r="A126" s="12" t="s">
        <v>107</v>
      </c>
      <c r="B126" s="21">
        <v>41277</v>
      </c>
      <c r="C126" s="12" t="s">
        <v>874</v>
      </c>
      <c r="D126" s="14">
        <v>4585</v>
      </c>
      <c r="E126" s="12" t="s">
        <v>916</v>
      </c>
      <c r="F126" s="12"/>
    </row>
    <row r="127" spans="1:6" ht="25.5" x14ac:dyDescent="0.2">
      <c r="A127" s="12" t="s">
        <v>107</v>
      </c>
      <c r="B127" s="21">
        <v>41277</v>
      </c>
      <c r="C127" s="12" t="s">
        <v>864</v>
      </c>
      <c r="D127" s="14">
        <v>103</v>
      </c>
      <c r="E127" s="12" t="s">
        <v>917</v>
      </c>
      <c r="F127" s="12"/>
    </row>
    <row r="128" spans="1:6" x14ac:dyDescent="0.2">
      <c r="A128" s="12" t="s">
        <v>107</v>
      </c>
      <c r="B128" s="21">
        <v>41277</v>
      </c>
      <c r="C128" s="12" t="s">
        <v>864</v>
      </c>
      <c r="D128" s="14">
        <v>103</v>
      </c>
      <c r="E128" s="12" t="s">
        <v>918</v>
      </c>
      <c r="F128" s="12"/>
    </row>
    <row r="129" spans="1:6" x14ac:dyDescent="0.2">
      <c r="A129" s="12" t="s">
        <v>107</v>
      </c>
      <c r="B129" s="21">
        <v>41336</v>
      </c>
      <c r="C129" s="12" t="s">
        <v>864</v>
      </c>
      <c r="D129" s="14">
        <v>103</v>
      </c>
      <c r="E129" s="12" t="s">
        <v>919</v>
      </c>
      <c r="F129" s="12"/>
    </row>
    <row r="130" spans="1:6" x14ac:dyDescent="0.2">
      <c r="A130" s="12" t="s">
        <v>107</v>
      </c>
      <c r="B130" s="21">
        <v>41336</v>
      </c>
      <c r="C130" s="12" t="s">
        <v>864</v>
      </c>
      <c r="D130" s="14">
        <v>103</v>
      </c>
      <c r="E130" s="12" t="s">
        <v>920</v>
      </c>
      <c r="F130" s="12"/>
    </row>
    <row r="131" spans="1:6" x14ac:dyDescent="0.2">
      <c r="A131" s="12" t="s">
        <v>107</v>
      </c>
      <c r="B131" s="21">
        <v>41336</v>
      </c>
      <c r="C131" s="12" t="s">
        <v>874</v>
      </c>
      <c r="D131" s="14">
        <v>4585</v>
      </c>
      <c r="E131" s="12" t="s">
        <v>920</v>
      </c>
      <c r="F131" s="12"/>
    </row>
    <row r="132" spans="1:6" x14ac:dyDescent="0.2">
      <c r="A132" s="12" t="s">
        <v>107</v>
      </c>
      <c r="B132" s="21">
        <v>41336</v>
      </c>
      <c r="C132" s="12" t="s">
        <v>855</v>
      </c>
      <c r="D132" s="14">
        <v>7817</v>
      </c>
      <c r="E132" s="12" t="s">
        <v>920</v>
      </c>
      <c r="F132" s="12"/>
    </row>
    <row r="133" spans="1:6" ht="25.5" x14ac:dyDescent="0.2">
      <c r="A133" s="12" t="s">
        <v>107</v>
      </c>
      <c r="B133" s="21">
        <v>41336</v>
      </c>
      <c r="C133" s="12" t="s">
        <v>864</v>
      </c>
      <c r="D133" s="14">
        <v>103</v>
      </c>
      <c r="E133" s="12" t="s">
        <v>921</v>
      </c>
      <c r="F133" s="12"/>
    </row>
    <row r="134" spans="1:6" ht="25.5" x14ac:dyDescent="0.2">
      <c r="A134" s="12" t="s">
        <v>107</v>
      </c>
      <c r="B134" s="21">
        <v>41336</v>
      </c>
      <c r="C134" s="12" t="s">
        <v>874</v>
      </c>
      <c r="D134" s="14">
        <v>4585</v>
      </c>
      <c r="E134" s="12" t="s">
        <v>921</v>
      </c>
      <c r="F134" s="12"/>
    </row>
    <row r="135" spans="1:6" ht="25.5" x14ac:dyDescent="0.2">
      <c r="A135" s="12" t="s">
        <v>107</v>
      </c>
      <c r="B135" s="21">
        <v>41336</v>
      </c>
      <c r="C135" s="12" t="s">
        <v>855</v>
      </c>
      <c r="D135" s="14">
        <v>7817</v>
      </c>
      <c r="E135" s="12" t="s">
        <v>921</v>
      </c>
      <c r="F135" s="12"/>
    </row>
    <row r="136" spans="1:6" ht="25.5" x14ac:dyDescent="0.2">
      <c r="A136" s="12" t="s">
        <v>107</v>
      </c>
      <c r="B136" s="21">
        <v>41336</v>
      </c>
      <c r="C136" s="12" t="s">
        <v>870</v>
      </c>
      <c r="D136" s="14">
        <v>392</v>
      </c>
      <c r="E136" s="12" t="s">
        <v>921</v>
      </c>
      <c r="F136" s="12"/>
    </row>
    <row r="137" spans="1:6" ht="25.5" x14ac:dyDescent="0.2">
      <c r="A137" s="12" t="s">
        <v>107</v>
      </c>
      <c r="B137" s="21">
        <v>41336</v>
      </c>
      <c r="C137" s="12" t="s">
        <v>857</v>
      </c>
      <c r="D137" s="14">
        <v>109</v>
      </c>
      <c r="E137" s="12" t="s">
        <v>921</v>
      </c>
      <c r="F137" s="12"/>
    </row>
    <row r="138" spans="1:6" x14ac:dyDescent="0.2">
      <c r="A138" s="12" t="s">
        <v>107</v>
      </c>
      <c r="B138" s="21">
        <v>41336</v>
      </c>
      <c r="C138" s="12" t="s">
        <v>864</v>
      </c>
      <c r="D138" s="14">
        <v>103</v>
      </c>
      <c r="E138" s="12" t="s">
        <v>922</v>
      </c>
      <c r="F138" s="12"/>
    </row>
    <row r="139" spans="1:6" x14ac:dyDescent="0.2">
      <c r="A139" s="12" t="s">
        <v>107</v>
      </c>
      <c r="B139" s="21">
        <v>41336</v>
      </c>
      <c r="C139" s="12" t="s">
        <v>864</v>
      </c>
      <c r="D139" s="14">
        <v>103</v>
      </c>
      <c r="E139" s="12" t="s">
        <v>923</v>
      </c>
      <c r="F139" s="12"/>
    </row>
    <row r="140" spans="1:6" x14ac:dyDescent="0.2">
      <c r="A140" s="12" t="s">
        <v>107</v>
      </c>
      <c r="B140" s="21">
        <v>41336</v>
      </c>
      <c r="C140" s="12" t="s">
        <v>860</v>
      </c>
      <c r="D140" s="14">
        <v>3771</v>
      </c>
      <c r="E140" s="12" t="s">
        <v>923</v>
      </c>
      <c r="F140" s="12"/>
    </row>
    <row r="141" spans="1:6" ht="25.5" x14ac:dyDescent="0.2">
      <c r="A141" s="12" t="s">
        <v>107</v>
      </c>
      <c r="B141" s="21">
        <v>41336</v>
      </c>
      <c r="C141" s="12" t="s">
        <v>861</v>
      </c>
      <c r="D141" s="14">
        <v>4735</v>
      </c>
      <c r="E141" s="12" t="s">
        <v>923</v>
      </c>
      <c r="F141" s="12"/>
    </row>
    <row r="142" spans="1:6" x14ac:dyDescent="0.2">
      <c r="A142" s="12" t="s">
        <v>107</v>
      </c>
      <c r="B142" s="21">
        <v>41336</v>
      </c>
      <c r="C142" s="12" t="s">
        <v>874</v>
      </c>
      <c r="D142" s="14">
        <v>4585</v>
      </c>
      <c r="E142" s="12" t="s">
        <v>923</v>
      </c>
      <c r="F142" s="12"/>
    </row>
    <row r="143" spans="1:6" x14ac:dyDescent="0.2">
      <c r="A143" s="12" t="s">
        <v>107</v>
      </c>
      <c r="B143" s="21">
        <v>41336</v>
      </c>
      <c r="C143" s="12" t="s">
        <v>855</v>
      </c>
      <c r="D143" s="14">
        <v>7817</v>
      </c>
      <c r="E143" s="12" t="s">
        <v>924</v>
      </c>
      <c r="F143" s="12"/>
    </row>
    <row r="144" spans="1:6" x14ac:dyDescent="0.2">
      <c r="A144" s="12" t="s">
        <v>107</v>
      </c>
      <c r="B144" s="21">
        <v>41336</v>
      </c>
      <c r="C144" s="12" t="s">
        <v>864</v>
      </c>
      <c r="D144" s="14">
        <v>103</v>
      </c>
      <c r="E144" s="12" t="s">
        <v>924</v>
      </c>
      <c r="F144" s="12"/>
    </row>
    <row r="145" spans="1:6" x14ac:dyDescent="0.2">
      <c r="A145" s="12" t="s">
        <v>107</v>
      </c>
      <c r="B145" s="21">
        <v>41336</v>
      </c>
      <c r="C145" s="12" t="s">
        <v>874</v>
      </c>
      <c r="D145" s="14">
        <v>4585</v>
      </c>
      <c r="E145" s="12" t="s">
        <v>924</v>
      </c>
      <c r="F145" s="12"/>
    </row>
    <row r="146" spans="1:6" x14ac:dyDescent="0.2">
      <c r="A146" s="12" t="s">
        <v>107</v>
      </c>
      <c r="B146" s="21">
        <v>41367</v>
      </c>
      <c r="C146" s="12" t="s">
        <v>864</v>
      </c>
      <c r="D146" s="14">
        <v>103</v>
      </c>
      <c r="E146" s="12" t="s">
        <v>925</v>
      </c>
      <c r="F146" s="12"/>
    </row>
    <row r="147" spans="1:6" x14ac:dyDescent="0.2">
      <c r="A147" s="12" t="s">
        <v>107</v>
      </c>
      <c r="B147" s="21">
        <v>41367</v>
      </c>
      <c r="C147" s="12" t="s">
        <v>874</v>
      </c>
      <c r="D147" s="14">
        <v>4585</v>
      </c>
      <c r="E147" s="12" t="s">
        <v>925</v>
      </c>
      <c r="F147" s="12"/>
    </row>
    <row r="148" spans="1:6" x14ac:dyDescent="0.2">
      <c r="A148" s="12" t="s">
        <v>107</v>
      </c>
      <c r="B148" s="21">
        <v>41367</v>
      </c>
      <c r="C148" s="12" t="s">
        <v>860</v>
      </c>
      <c r="D148" s="14">
        <v>3771</v>
      </c>
      <c r="E148" s="12" t="s">
        <v>925</v>
      </c>
      <c r="F148" s="12"/>
    </row>
    <row r="149" spans="1:6" x14ac:dyDescent="0.2">
      <c r="A149" s="12" t="s">
        <v>107</v>
      </c>
      <c r="B149" s="21">
        <v>41367</v>
      </c>
      <c r="C149" s="12" t="s">
        <v>855</v>
      </c>
      <c r="D149" s="14">
        <v>7817</v>
      </c>
      <c r="E149" s="12" t="s">
        <v>925</v>
      </c>
      <c r="F149" s="12"/>
    </row>
    <row r="150" spans="1:6" x14ac:dyDescent="0.2">
      <c r="A150" s="12" t="s">
        <v>107</v>
      </c>
      <c r="B150" s="21">
        <v>41367</v>
      </c>
      <c r="C150" s="12" t="s">
        <v>881</v>
      </c>
      <c r="D150" s="14">
        <v>1609</v>
      </c>
      <c r="E150" s="12" t="s">
        <v>925</v>
      </c>
      <c r="F150" s="12"/>
    </row>
    <row r="151" spans="1:6" x14ac:dyDescent="0.2">
      <c r="A151" s="12" t="s">
        <v>107</v>
      </c>
      <c r="B151" s="21">
        <v>41397</v>
      </c>
      <c r="C151" s="12" t="s">
        <v>864</v>
      </c>
      <c r="D151" s="14">
        <v>103</v>
      </c>
      <c r="E151" s="12" t="s">
        <v>926</v>
      </c>
      <c r="F151" s="12"/>
    </row>
    <row r="152" spans="1:6" x14ac:dyDescent="0.2">
      <c r="A152" s="12" t="s">
        <v>107</v>
      </c>
      <c r="B152" s="21">
        <v>41397</v>
      </c>
      <c r="C152" s="12" t="s">
        <v>864</v>
      </c>
      <c r="D152" s="14">
        <v>103</v>
      </c>
      <c r="E152" s="12" t="s">
        <v>927</v>
      </c>
      <c r="F152" s="12"/>
    </row>
    <row r="153" spans="1:6" x14ac:dyDescent="0.2">
      <c r="A153" s="12" t="s">
        <v>107</v>
      </c>
      <c r="B153" s="21">
        <v>41428</v>
      </c>
      <c r="C153" s="12" t="s">
        <v>864</v>
      </c>
      <c r="D153" s="14">
        <v>103</v>
      </c>
      <c r="E153" s="12" t="s">
        <v>928</v>
      </c>
      <c r="F153" s="12"/>
    </row>
    <row r="154" spans="1:6" x14ac:dyDescent="0.2">
      <c r="A154" s="12" t="s">
        <v>107</v>
      </c>
      <c r="B154" s="21">
        <v>41428</v>
      </c>
      <c r="C154" s="12" t="s">
        <v>855</v>
      </c>
      <c r="D154" s="14">
        <v>7817</v>
      </c>
      <c r="E154" s="12" t="s">
        <v>928</v>
      </c>
      <c r="F154" s="12"/>
    </row>
    <row r="155" spans="1:6" x14ac:dyDescent="0.2">
      <c r="A155" s="12" t="s">
        <v>107</v>
      </c>
      <c r="B155" s="21">
        <v>41428</v>
      </c>
      <c r="C155" s="12" t="s">
        <v>864</v>
      </c>
      <c r="D155" s="14">
        <v>103</v>
      </c>
      <c r="E155" s="12" t="s">
        <v>929</v>
      </c>
      <c r="F155" s="12"/>
    </row>
    <row r="156" spans="1:6" x14ac:dyDescent="0.2">
      <c r="A156" s="12" t="s">
        <v>107</v>
      </c>
      <c r="B156" s="21">
        <v>41428</v>
      </c>
      <c r="C156" s="12" t="s">
        <v>855</v>
      </c>
      <c r="D156" s="14">
        <v>7817</v>
      </c>
      <c r="E156" s="12" t="s">
        <v>929</v>
      </c>
      <c r="F156" s="12"/>
    </row>
    <row r="157" spans="1:6" x14ac:dyDescent="0.2">
      <c r="A157" s="12" t="s">
        <v>107</v>
      </c>
      <c r="B157" s="21">
        <v>41428</v>
      </c>
      <c r="C157" s="12" t="s">
        <v>860</v>
      </c>
      <c r="D157" s="14">
        <v>3771</v>
      </c>
      <c r="E157" s="12" t="s">
        <v>929</v>
      </c>
      <c r="F157" s="12"/>
    </row>
    <row r="158" spans="1:6" ht="25.5" x14ac:dyDescent="0.2">
      <c r="A158" s="12" t="s">
        <v>107</v>
      </c>
      <c r="B158" s="21">
        <v>41428</v>
      </c>
      <c r="C158" s="12" t="s">
        <v>861</v>
      </c>
      <c r="D158" s="14">
        <v>4735</v>
      </c>
      <c r="E158" s="12" t="s">
        <v>929</v>
      </c>
      <c r="F158" s="12"/>
    </row>
    <row r="159" spans="1:6" x14ac:dyDescent="0.2">
      <c r="A159" s="12" t="s">
        <v>107</v>
      </c>
      <c r="B159" s="21">
        <v>41611</v>
      </c>
      <c r="C159" s="12" t="s">
        <v>864</v>
      </c>
      <c r="D159" s="14">
        <v>103</v>
      </c>
      <c r="E159" s="12" t="s">
        <v>930</v>
      </c>
      <c r="F159" s="12"/>
    </row>
    <row r="160" spans="1:6" x14ac:dyDescent="0.2">
      <c r="A160" s="12" t="s">
        <v>107</v>
      </c>
      <c r="B160" s="21">
        <v>41611</v>
      </c>
      <c r="C160" s="12" t="s">
        <v>864</v>
      </c>
      <c r="D160" s="14">
        <v>103</v>
      </c>
      <c r="E160" s="12" t="s">
        <v>931</v>
      </c>
      <c r="F160" s="12"/>
    </row>
    <row r="161" spans="1:6" x14ac:dyDescent="0.2">
      <c r="A161" s="12" t="s">
        <v>107</v>
      </c>
      <c r="B161" s="30" t="s">
        <v>932</v>
      </c>
      <c r="C161" s="12" t="s">
        <v>864</v>
      </c>
      <c r="D161" s="14">
        <v>103</v>
      </c>
      <c r="E161" s="12" t="s">
        <v>933</v>
      </c>
      <c r="F161" s="12"/>
    </row>
    <row r="162" spans="1:6" ht="25.5" x14ac:dyDescent="0.2">
      <c r="A162" s="12" t="s">
        <v>107</v>
      </c>
      <c r="B162" s="30" t="s">
        <v>932</v>
      </c>
      <c r="C162" s="12" t="s">
        <v>870</v>
      </c>
      <c r="D162" s="14">
        <v>392</v>
      </c>
      <c r="E162" s="12" t="s">
        <v>933</v>
      </c>
      <c r="F162" s="12"/>
    </row>
    <row r="163" spans="1:6" x14ac:dyDescent="0.2">
      <c r="A163" s="12" t="s">
        <v>107</v>
      </c>
      <c r="B163" s="30" t="s">
        <v>934</v>
      </c>
      <c r="C163" s="12" t="s">
        <v>864</v>
      </c>
      <c r="D163" s="14">
        <v>103</v>
      </c>
      <c r="E163" s="12" t="s">
        <v>935</v>
      </c>
      <c r="F163" s="12"/>
    </row>
    <row r="164" spans="1:6" x14ac:dyDescent="0.2">
      <c r="A164" s="12" t="s">
        <v>107</v>
      </c>
      <c r="B164" s="30" t="s">
        <v>934</v>
      </c>
      <c r="C164" s="12" t="s">
        <v>855</v>
      </c>
      <c r="D164" s="14">
        <v>7817</v>
      </c>
      <c r="E164" s="12" t="s">
        <v>935</v>
      </c>
      <c r="F164" s="12"/>
    </row>
    <row r="165" spans="1:6" x14ac:dyDescent="0.2">
      <c r="A165" s="12" t="s">
        <v>107</v>
      </c>
      <c r="B165" s="30" t="s">
        <v>934</v>
      </c>
      <c r="C165" s="12" t="s">
        <v>864</v>
      </c>
      <c r="D165" s="14">
        <v>103</v>
      </c>
      <c r="E165" s="12" t="s">
        <v>936</v>
      </c>
      <c r="F165" s="12"/>
    </row>
    <row r="166" spans="1:6" x14ac:dyDescent="0.2">
      <c r="A166" s="12" t="s">
        <v>107</v>
      </c>
      <c r="B166" s="30" t="s">
        <v>937</v>
      </c>
      <c r="C166" s="12" t="s">
        <v>864</v>
      </c>
      <c r="D166" s="14">
        <v>103</v>
      </c>
      <c r="E166" s="12" t="s">
        <v>938</v>
      </c>
      <c r="F166" s="12"/>
    </row>
    <row r="167" spans="1:6" x14ac:dyDescent="0.2">
      <c r="A167" s="12" t="s">
        <v>107</v>
      </c>
      <c r="B167" s="30" t="s">
        <v>939</v>
      </c>
      <c r="C167" s="12" t="s">
        <v>864</v>
      </c>
      <c r="D167" s="14">
        <v>103</v>
      </c>
      <c r="E167" s="12" t="s">
        <v>940</v>
      </c>
      <c r="F167" s="12"/>
    </row>
    <row r="168" spans="1:6" x14ac:dyDescent="0.2">
      <c r="A168" s="12" t="s">
        <v>107</v>
      </c>
      <c r="B168" s="30" t="s">
        <v>939</v>
      </c>
      <c r="C168" s="12" t="s">
        <v>864</v>
      </c>
      <c r="D168" s="14">
        <v>103</v>
      </c>
      <c r="E168" s="12" t="s">
        <v>941</v>
      </c>
      <c r="F168" s="12"/>
    </row>
    <row r="169" spans="1:6" x14ac:dyDescent="0.2">
      <c r="A169" s="12" t="s">
        <v>107</v>
      </c>
      <c r="B169" s="30" t="s">
        <v>942</v>
      </c>
      <c r="C169" s="12" t="s">
        <v>864</v>
      </c>
      <c r="D169" s="14">
        <v>103</v>
      </c>
      <c r="E169" s="12" t="s">
        <v>943</v>
      </c>
      <c r="F169" s="12"/>
    </row>
    <row r="170" spans="1:6" x14ac:dyDescent="0.2">
      <c r="A170" s="12" t="s">
        <v>107</v>
      </c>
      <c r="B170" s="30" t="s">
        <v>942</v>
      </c>
      <c r="C170" s="12" t="s">
        <v>864</v>
      </c>
      <c r="D170" s="14">
        <v>103</v>
      </c>
      <c r="E170" s="12" t="s">
        <v>944</v>
      </c>
      <c r="F170" s="12"/>
    </row>
    <row r="171" spans="1:6" x14ac:dyDescent="0.2">
      <c r="A171" s="12" t="s">
        <v>107</v>
      </c>
      <c r="B171" s="30" t="s">
        <v>942</v>
      </c>
      <c r="C171" s="12" t="s">
        <v>864</v>
      </c>
      <c r="D171" s="14">
        <v>103</v>
      </c>
      <c r="E171" s="12" t="s">
        <v>945</v>
      </c>
      <c r="F171" s="12"/>
    </row>
    <row r="172" spans="1:6" x14ac:dyDescent="0.2">
      <c r="A172" s="12" t="s">
        <v>107</v>
      </c>
      <c r="B172" s="30" t="s">
        <v>946</v>
      </c>
      <c r="C172" s="12" t="s">
        <v>864</v>
      </c>
      <c r="D172" s="14">
        <v>103</v>
      </c>
      <c r="E172" s="12" t="s">
        <v>947</v>
      </c>
      <c r="F172" s="12"/>
    </row>
    <row r="173" spans="1:6" x14ac:dyDescent="0.2">
      <c r="A173" s="12" t="s">
        <v>107</v>
      </c>
      <c r="B173" s="30" t="s">
        <v>946</v>
      </c>
      <c r="C173" s="12" t="s">
        <v>864</v>
      </c>
      <c r="D173" s="14">
        <v>103</v>
      </c>
      <c r="E173" s="12" t="s">
        <v>948</v>
      </c>
      <c r="F173" s="12"/>
    </row>
    <row r="174" spans="1:6" x14ac:dyDescent="0.2">
      <c r="A174" s="12" t="s">
        <v>107</v>
      </c>
      <c r="B174" s="30" t="s">
        <v>946</v>
      </c>
      <c r="C174" s="12" t="s">
        <v>855</v>
      </c>
      <c r="D174" s="14">
        <v>7817</v>
      </c>
      <c r="E174" s="12" t="s">
        <v>948</v>
      </c>
      <c r="F174" s="12"/>
    </row>
    <row r="175" spans="1:6" x14ac:dyDescent="0.2">
      <c r="A175" s="12" t="s">
        <v>107</v>
      </c>
      <c r="B175" s="30" t="s">
        <v>97</v>
      </c>
      <c r="C175" s="12" t="s">
        <v>864</v>
      </c>
      <c r="D175" s="14">
        <v>103</v>
      </c>
      <c r="E175" s="12" t="s">
        <v>949</v>
      </c>
      <c r="F175" s="12"/>
    </row>
    <row r="176" spans="1:6" x14ac:dyDescent="0.2">
      <c r="A176" s="12" t="s">
        <v>107</v>
      </c>
      <c r="B176" s="30" t="s">
        <v>97</v>
      </c>
      <c r="C176" s="12" t="s">
        <v>864</v>
      </c>
      <c r="D176" s="14">
        <v>103</v>
      </c>
      <c r="E176" s="12" t="s">
        <v>950</v>
      </c>
      <c r="F176" s="12"/>
    </row>
    <row r="177" spans="1:6" ht="25.5" x14ac:dyDescent="0.2">
      <c r="A177" s="12" t="s">
        <v>107</v>
      </c>
      <c r="B177" s="30" t="s">
        <v>97</v>
      </c>
      <c r="C177" s="12" t="s">
        <v>870</v>
      </c>
      <c r="D177" s="14">
        <v>392</v>
      </c>
      <c r="E177" s="12" t="s">
        <v>950</v>
      </c>
      <c r="F177" s="12"/>
    </row>
    <row r="178" spans="1:6" x14ac:dyDescent="0.2">
      <c r="A178" s="12" t="s">
        <v>107</v>
      </c>
      <c r="B178" s="30" t="s">
        <v>413</v>
      </c>
      <c r="C178" s="12" t="s">
        <v>864</v>
      </c>
      <c r="D178" s="14">
        <v>103</v>
      </c>
      <c r="E178" s="12" t="s">
        <v>951</v>
      </c>
      <c r="F178" s="12"/>
    </row>
    <row r="179" spans="1:6" x14ac:dyDescent="0.2">
      <c r="A179" s="12" t="s">
        <v>107</v>
      </c>
      <c r="B179" s="30" t="s">
        <v>413</v>
      </c>
      <c r="C179" s="12" t="s">
        <v>864</v>
      </c>
      <c r="D179" s="14">
        <v>103</v>
      </c>
      <c r="E179" s="12" t="s">
        <v>952</v>
      </c>
      <c r="F179" s="12"/>
    </row>
    <row r="180" spans="1:6" x14ac:dyDescent="0.2">
      <c r="A180" s="12" t="s">
        <v>107</v>
      </c>
      <c r="B180" s="21">
        <v>41309</v>
      </c>
      <c r="C180" s="12" t="s">
        <v>864</v>
      </c>
      <c r="D180" s="14">
        <v>103</v>
      </c>
      <c r="E180" s="12" t="s">
        <v>953</v>
      </c>
      <c r="F180" s="12"/>
    </row>
    <row r="181" spans="1:6" x14ac:dyDescent="0.2">
      <c r="A181" s="12" t="s">
        <v>107</v>
      </c>
      <c r="B181" s="21">
        <v>41309</v>
      </c>
      <c r="C181" s="12" t="s">
        <v>874</v>
      </c>
      <c r="D181" s="14">
        <v>4585</v>
      </c>
      <c r="E181" s="12" t="s">
        <v>953</v>
      </c>
      <c r="F181" s="12"/>
    </row>
    <row r="182" spans="1:6" x14ac:dyDescent="0.2">
      <c r="A182" s="12" t="s">
        <v>107</v>
      </c>
      <c r="B182" s="21">
        <v>41337</v>
      </c>
      <c r="C182" s="12" t="s">
        <v>864</v>
      </c>
      <c r="D182" s="14">
        <v>117</v>
      </c>
      <c r="E182" s="12" t="s">
        <v>954</v>
      </c>
      <c r="F182" s="12"/>
    </row>
    <row r="183" spans="1:6" x14ac:dyDescent="0.2">
      <c r="A183" s="12" t="s">
        <v>107</v>
      </c>
      <c r="B183" s="21">
        <v>41337</v>
      </c>
      <c r="C183" s="12" t="s">
        <v>864</v>
      </c>
      <c r="D183" s="14">
        <v>117</v>
      </c>
      <c r="E183" s="12" t="s">
        <v>955</v>
      </c>
      <c r="F183" s="12"/>
    </row>
    <row r="184" spans="1:6" x14ac:dyDescent="0.2">
      <c r="A184" s="12" t="s">
        <v>107</v>
      </c>
      <c r="B184" s="21">
        <v>41398</v>
      </c>
      <c r="C184" s="12" t="s">
        <v>855</v>
      </c>
      <c r="D184" s="14">
        <v>7817</v>
      </c>
      <c r="E184" s="12" t="s">
        <v>956</v>
      </c>
      <c r="F184" s="12"/>
    </row>
    <row r="185" spans="1:6" x14ac:dyDescent="0.2">
      <c r="A185" s="12" t="s">
        <v>107</v>
      </c>
      <c r="B185" s="21">
        <v>41398</v>
      </c>
      <c r="C185" s="12" t="s">
        <v>845</v>
      </c>
      <c r="D185" s="14">
        <v>5124</v>
      </c>
      <c r="E185" s="12" t="s">
        <v>956</v>
      </c>
      <c r="F185" s="12"/>
    </row>
    <row r="186" spans="1:6" x14ac:dyDescent="0.2">
      <c r="A186" s="12" t="s">
        <v>107</v>
      </c>
      <c r="B186" s="21">
        <v>41398</v>
      </c>
      <c r="C186" s="12" t="s">
        <v>847</v>
      </c>
      <c r="D186" s="14">
        <v>3332</v>
      </c>
      <c r="E186" s="12" t="s">
        <v>956</v>
      </c>
      <c r="F186" s="12"/>
    </row>
    <row r="187" spans="1:6" x14ac:dyDescent="0.2">
      <c r="A187" s="12" t="s">
        <v>107</v>
      </c>
      <c r="B187" s="21">
        <v>41398</v>
      </c>
      <c r="C187" s="12" t="s">
        <v>864</v>
      </c>
      <c r="D187" s="14">
        <v>117</v>
      </c>
      <c r="E187" s="12" t="s">
        <v>957</v>
      </c>
      <c r="F187" s="12"/>
    </row>
    <row r="188" spans="1:6" x14ac:dyDescent="0.2">
      <c r="A188" s="12" t="s">
        <v>107</v>
      </c>
      <c r="B188" s="21">
        <v>41398</v>
      </c>
      <c r="C188" s="12" t="s">
        <v>845</v>
      </c>
      <c r="D188" s="14">
        <v>5124</v>
      </c>
      <c r="E188" s="12" t="s">
        <v>957</v>
      </c>
      <c r="F188" s="12"/>
    </row>
    <row r="189" spans="1:6" x14ac:dyDescent="0.2">
      <c r="A189" s="12" t="s">
        <v>107</v>
      </c>
      <c r="B189" s="21">
        <v>41398</v>
      </c>
      <c r="C189" s="12" t="s">
        <v>847</v>
      </c>
      <c r="D189" s="14">
        <v>3332</v>
      </c>
      <c r="E189" s="12" t="s">
        <v>957</v>
      </c>
      <c r="F189" s="12"/>
    </row>
    <row r="190" spans="1:6" x14ac:dyDescent="0.2">
      <c r="A190" s="12" t="s">
        <v>107</v>
      </c>
      <c r="B190" s="21">
        <v>41398</v>
      </c>
      <c r="C190" s="12" t="s">
        <v>855</v>
      </c>
      <c r="D190" s="14">
        <v>7817</v>
      </c>
      <c r="E190" s="12" t="s">
        <v>957</v>
      </c>
      <c r="F190" s="12"/>
    </row>
    <row r="191" spans="1:6" ht="25.5" x14ac:dyDescent="0.2">
      <c r="A191" s="12" t="s">
        <v>107</v>
      </c>
      <c r="B191" s="21">
        <v>41398</v>
      </c>
      <c r="C191" s="12" t="s">
        <v>861</v>
      </c>
      <c r="D191" s="14">
        <v>4735</v>
      </c>
      <c r="E191" s="12" t="s">
        <v>957</v>
      </c>
      <c r="F191" s="12"/>
    </row>
    <row r="192" spans="1:6" x14ac:dyDescent="0.2">
      <c r="A192" s="12" t="s">
        <v>107</v>
      </c>
      <c r="B192" s="21">
        <v>41398</v>
      </c>
      <c r="C192" s="12" t="s">
        <v>864</v>
      </c>
      <c r="D192" s="14">
        <v>117</v>
      </c>
      <c r="E192" s="12" t="s">
        <v>958</v>
      </c>
      <c r="F192" s="12"/>
    </row>
    <row r="193" spans="1:6" x14ac:dyDescent="0.2">
      <c r="A193" s="12" t="s">
        <v>107</v>
      </c>
      <c r="B193" s="21">
        <v>41490</v>
      </c>
      <c r="C193" s="12" t="s">
        <v>864</v>
      </c>
      <c r="D193" s="14">
        <v>117</v>
      </c>
      <c r="E193" s="12" t="s">
        <v>959</v>
      </c>
      <c r="F193" s="12"/>
    </row>
    <row r="194" spans="1:6" ht="25.5" x14ac:dyDescent="0.2">
      <c r="A194" s="12" t="s">
        <v>107</v>
      </c>
      <c r="B194" s="21">
        <v>41490</v>
      </c>
      <c r="C194" s="12" t="s">
        <v>864</v>
      </c>
      <c r="D194" s="14">
        <v>117</v>
      </c>
      <c r="E194" s="12" t="s">
        <v>960</v>
      </c>
      <c r="F194" s="12"/>
    </row>
    <row r="195" spans="1:6" x14ac:dyDescent="0.2">
      <c r="A195" s="12" t="s">
        <v>107</v>
      </c>
      <c r="B195" s="21">
        <v>41521</v>
      </c>
      <c r="C195" s="12" t="s">
        <v>864</v>
      </c>
      <c r="D195" s="14">
        <v>117</v>
      </c>
      <c r="E195" s="12" t="s">
        <v>961</v>
      </c>
      <c r="F195" s="12"/>
    </row>
    <row r="196" spans="1:6" ht="25.5" x14ac:dyDescent="0.2">
      <c r="A196" s="12" t="s">
        <v>107</v>
      </c>
      <c r="B196" s="21">
        <v>41551</v>
      </c>
      <c r="C196" s="12" t="s">
        <v>864</v>
      </c>
      <c r="D196" s="14">
        <v>117</v>
      </c>
      <c r="E196" s="12" t="s">
        <v>962</v>
      </c>
      <c r="F196" s="12"/>
    </row>
    <row r="197" spans="1:6" x14ac:dyDescent="0.2">
      <c r="A197" s="12" t="s">
        <v>107</v>
      </c>
      <c r="B197" s="21">
        <v>41551</v>
      </c>
      <c r="C197" s="12" t="s">
        <v>864</v>
      </c>
      <c r="D197" s="14">
        <v>117</v>
      </c>
      <c r="E197" s="12" t="s">
        <v>963</v>
      </c>
      <c r="F197" s="12"/>
    </row>
    <row r="198" spans="1:6" x14ac:dyDescent="0.2">
      <c r="A198" s="12" t="s">
        <v>107</v>
      </c>
      <c r="B198" s="21">
        <v>41551</v>
      </c>
      <c r="C198" s="12" t="s">
        <v>864</v>
      </c>
      <c r="D198" s="14">
        <v>117</v>
      </c>
      <c r="E198" s="12" t="s">
        <v>964</v>
      </c>
      <c r="F198" s="12"/>
    </row>
    <row r="199" spans="1:6" x14ac:dyDescent="0.2">
      <c r="A199" s="12" t="s">
        <v>107</v>
      </c>
      <c r="B199" s="21">
        <v>41551</v>
      </c>
      <c r="C199" s="12" t="s">
        <v>864</v>
      </c>
      <c r="D199" s="14">
        <v>117</v>
      </c>
      <c r="E199" s="12" t="s">
        <v>965</v>
      </c>
      <c r="F199" s="12"/>
    </row>
    <row r="200" spans="1:6" x14ac:dyDescent="0.2">
      <c r="A200" s="12" t="s">
        <v>107</v>
      </c>
      <c r="B200" s="21">
        <v>41551</v>
      </c>
      <c r="C200" s="12" t="s">
        <v>864</v>
      </c>
      <c r="D200" s="14">
        <v>117</v>
      </c>
      <c r="E200" s="12" t="s">
        <v>966</v>
      </c>
      <c r="F200" s="12"/>
    </row>
    <row r="201" spans="1:6" x14ac:dyDescent="0.2">
      <c r="A201" s="12" t="s">
        <v>107</v>
      </c>
      <c r="B201" s="21">
        <v>41551</v>
      </c>
      <c r="C201" s="12" t="s">
        <v>864</v>
      </c>
      <c r="D201" s="14">
        <v>117</v>
      </c>
      <c r="E201" s="12" t="s">
        <v>967</v>
      </c>
      <c r="F201" s="12"/>
    </row>
    <row r="202" spans="1:6" x14ac:dyDescent="0.2">
      <c r="A202" s="12" t="s">
        <v>107</v>
      </c>
      <c r="B202" s="21">
        <v>41551</v>
      </c>
      <c r="C202" s="12" t="s">
        <v>855</v>
      </c>
      <c r="D202" s="14">
        <v>7817</v>
      </c>
      <c r="E202" s="12" t="s">
        <v>967</v>
      </c>
      <c r="F202" s="12"/>
    </row>
    <row r="203" spans="1:6" x14ac:dyDescent="0.2">
      <c r="A203" s="12" t="s">
        <v>107</v>
      </c>
      <c r="B203" s="21">
        <v>41551</v>
      </c>
      <c r="C203" s="12" t="s">
        <v>864</v>
      </c>
      <c r="D203" s="14">
        <v>117</v>
      </c>
      <c r="E203" s="12" t="s">
        <v>968</v>
      </c>
      <c r="F203" s="12"/>
    </row>
    <row r="204" spans="1:6" x14ac:dyDescent="0.2">
      <c r="A204" s="12" t="s">
        <v>107</v>
      </c>
      <c r="B204" s="21">
        <v>41551</v>
      </c>
      <c r="C204" s="12" t="s">
        <v>845</v>
      </c>
      <c r="D204" s="14">
        <v>5124</v>
      </c>
      <c r="E204" s="12" t="s">
        <v>968</v>
      </c>
      <c r="F204" s="12"/>
    </row>
    <row r="205" spans="1:6" x14ac:dyDescent="0.2">
      <c r="A205" s="12" t="s">
        <v>107</v>
      </c>
      <c r="B205" s="21">
        <v>41551</v>
      </c>
      <c r="C205" s="12" t="s">
        <v>864</v>
      </c>
      <c r="D205" s="14">
        <v>117</v>
      </c>
      <c r="E205" s="12" t="s">
        <v>969</v>
      </c>
      <c r="F205" s="12"/>
    </row>
    <row r="206" spans="1:6" x14ac:dyDescent="0.2">
      <c r="A206" s="12" t="s">
        <v>107</v>
      </c>
      <c r="B206" s="21">
        <v>41551</v>
      </c>
      <c r="C206" s="12" t="s">
        <v>864</v>
      </c>
      <c r="D206" s="14">
        <v>117</v>
      </c>
      <c r="E206" s="12" t="s">
        <v>970</v>
      </c>
      <c r="F206" s="12"/>
    </row>
    <row r="207" spans="1:6" x14ac:dyDescent="0.2">
      <c r="A207" s="12" t="s">
        <v>107</v>
      </c>
      <c r="B207" s="21">
        <v>41551</v>
      </c>
      <c r="C207" s="12" t="s">
        <v>864</v>
      </c>
      <c r="D207" s="14">
        <v>117</v>
      </c>
      <c r="E207" s="12" t="s">
        <v>971</v>
      </c>
      <c r="F207" s="12"/>
    </row>
    <row r="208" spans="1:6" ht="25.5" x14ac:dyDescent="0.2">
      <c r="A208" s="12" t="s">
        <v>107</v>
      </c>
      <c r="B208" s="30" t="s">
        <v>972</v>
      </c>
      <c r="C208" s="12" t="s">
        <v>864</v>
      </c>
      <c r="D208" s="14">
        <v>117</v>
      </c>
      <c r="E208" s="12" t="s">
        <v>973</v>
      </c>
      <c r="F208" s="12"/>
    </row>
    <row r="209" spans="1:6" ht="25.5" x14ac:dyDescent="0.2">
      <c r="A209" s="12" t="s">
        <v>107</v>
      </c>
      <c r="B209" s="30" t="s">
        <v>972</v>
      </c>
      <c r="C209" s="12" t="s">
        <v>845</v>
      </c>
      <c r="D209" s="14">
        <v>5124</v>
      </c>
      <c r="E209" s="12" t="s">
        <v>973</v>
      </c>
      <c r="F209" s="12"/>
    </row>
    <row r="210" spans="1:6" ht="25.5" x14ac:dyDescent="0.2">
      <c r="A210" s="12" t="s">
        <v>107</v>
      </c>
      <c r="B210" s="30" t="s">
        <v>972</v>
      </c>
      <c r="C210" s="12" t="s">
        <v>861</v>
      </c>
      <c r="D210" s="14">
        <v>4735</v>
      </c>
      <c r="E210" s="12" t="s">
        <v>973</v>
      </c>
      <c r="F210" s="12"/>
    </row>
    <row r="211" spans="1:6" ht="25.5" x14ac:dyDescent="0.2">
      <c r="A211" s="12" t="s">
        <v>107</v>
      </c>
      <c r="B211" s="30" t="s">
        <v>974</v>
      </c>
      <c r="C211" s="12" t="s">
        <v>864</v>
      </c>
      <c r="D211" s="14">
        <v>117</v>
      </c>
      <c r="E211" s="12" t="s">
        <v>975</v>
      </c>
      <c r="F211" s="12"/>
    </row>
    <row r="212" spans="1:6" x14ac:dyDescent="0.2">
      <c r="A212" s="12" t="s">
        <v>107</v>
      </c>
      <c r="B212" s="30" t="s">
        <v>974</v>
      </c>
      <c r="C212" s="12" t="s">
        <v>864</v>
      </c>
      <c r="D212" s="14">
        <v>117</v>
      </c>
      <c r="E212" s="12" t="s">
        <v>976</v>
      </c>
      <c r="F212" s="12"/>
    </row>
    <row r="213" spans="1:6" ht="25.5" x14ac:dyDescent="0.2">
      <c r="A213" s="12" t="s">
        <v>107</v>
      </c>
      <c r="B213" s="30" t="s">
        <v>974</v>
      </c>
      <c r="C213" s="12" t="s">
        <v>864</v>
      </c>
      <c r="D213" s="14">
        <v>117</v>
      </c>
      <c r="E213" s="12" t="s">
        <v>977</v>
      </c>
      <c r="F213" s="12"/>
    </row>
    <row r="214" spans="1:6" ht="25.5" x14ac:dyDescent="0.2">
      <c r="A214" s="12" t="s">
        <v>107</v>
      </c>
      <c r="B214" s="30" t="s">
        <v>974</v>
      </c>
      <c r="C214" s="12" t="s">
        <v>845</v>
      </c>
      <c r="D214" s="14">
        <v>5124</v>
      </c>
      <c r="E214" s="12" t="s">
        <v>977</v>
      </c>
      <c r="F214" s="12"/>
    </row>
    <row r="215" spans="1:6" x14ac:dyDescent="0.2">
      <c r="A215" s="12" t="s">
        <v>107</v>
      </c>
      <c r="B215" s="30" t="s">
        <v>978</v>
      </c>
      <c r="C215" s="12" t="s">
        <v>864</v>
      </c>
      <c r="D215" s="14">
        <v>117</v>
      </c>
      <c r="E215" s="12" t="s">
        <v>979</v>
      </c>
      <c r="F215" s="12"/>
    </row>
    <row r="216" spans="1:6" x14ac:dyDescent="0.2">
      <c r="A216" s="12" t="s">
        <v>107</v>
      </c>
      <c r="B216" s="30" t="s">
        <v>978</v>
      </c>
      <c r="C216" s="12" t="s">
        <v>855</v>
      </c>
      <c r="D216" s="14">
        <v>7817</v>
      </c>
      <c r="E216" s="12" t="s">
        <v>979</v>
      </c>
      <c r="F216" s="12"/>
    </row>
    <row r="217" spans="1:6" x14ac:dyDescent="0.2">
      <c r="A217" s="12" t="s">
        <v>107</v>
      </c>
      <c r="B217" s="30" t="s">
        <v>978</v>
      </c>
      <c r="C217" s="12" t="s">
        <v>864</v>
      </c>
      <c r="D217" s="14">
        <v>117</v>
      </c>
      <c r="E217" s="12" t="s">
        <v>980</v>
      </c>
      <c r="F217" s="12"/>
    </row>
    <row r="218" spans="1:6" x14ac:dyDescent="0.2">
      <c r="A218" s="12" t="s">
        <v>107</v>
      </c>
      <c r="B218" s="30" t="s">
        <v>981</v>
      </c>
      <c r="C218" s="12" t="s">
        <v>864</v>
      </c>
      <c r="D218" s="14">
        <v>117</v>
      </c>
      <c r="E218" s="12" t="s">
        <v>982</v>
      </c>
      <c r="F218" s="12"/>
    </row>
    <row r="219" spans="1:6" x14ac:dyDescent="0.2">
      <c r="A219" s="12" t="s">
        <v>107</v>
      </c>
      <c r="B219" s="30" t="s">
        <v>983</v>
      </c>
      <c r="C219" s="12" t="s">
        <v>864</v>
      </c>
      <c r="D219" s="14">
        <v>117</v>
      </c>
      <c r="E219" s="12" t="s">
        <v>984</v>
      </c>
      <c r="F219" s="12"/>
    </row>
    <row r="220" spans="1:6" x14ac:dyDescent="0.2">
      <c r="A220" s="12" t="s">
        <v>107</v>
      </c>
      <c r="B220" s="30" t="s">
        <v>983</v>
      </c>
      <c r="C220" s="12" t="s">
        <v>864</v>
      </c>
      <c r="D220" s="14">
        <v>117</v>
      </c>
      <c r="E220" s="12" t="s">
        <v>985</v>
      </c>
      <c r="F220" s="12"/>
    </row>
    <row r="221" spans="1:6" x14ac:dyDescent="0.2">
      <c r="A221" s="12" t="s">
        <v>107</v>
      </c>
      <c r="B221" s="30" t="s">
        <v>822</v>
      </c>
      <c r="C221" s="12" t="s">
        <v>864</v>
      </c>
      <c r="D221" s="14">
        <v>117</v>
      </c>
      <c r="E221" s="12" t="s">
        <v>986</v>
      </c>
      <c r="F221" s="12"/>
    </row>
    <row r="222" spans="1:6" x14ac:dyDescent="0.2">
      <c r="A222" s="91" t="s">
        <v>987</v>
      </c>
      <c r="B222" s="92"/>
      <c r="C222" s="93"/>
      <c r="D222" s="11">
        <f>SUM(D36:D221)</f>
        <v>449959</v>
      </c>
      <c r="E222" s="10"/>
      <c r="F222" s="10"/>
    </row>
    <row r="223" spans="1:6" x14ac:dyDescent="0.2">
      <c r="A223" s="12" t="s">
        <v>988</v>
      </c>
      <c r="B223" s="12" t="s">
        <v>989</v>
      </c>
      <c r="C223" s="12" t="s">
        <v>175</v>
      </c>
      <c r="D223" s="14">
        <v>100000</v>
      </c>
      <c r="E223" s="12" t="s">
        <v>990</v>
      </c>
      <c r="F223" s="47" t="s">
        <v>991</v>
      </c>
    </row>
    <row r="224" spans="1:6" x14ac:dyDescent="0.2">
      <c r="A224" s="12" t="s">
        <v>988</v>
      </c>
      <c r="B224" s="12" t="s">
        <v>989</v>
      </c>
      <c r="C224" s="12" t="s">
        <v>992</v>
      </c>
      <c r="D224" s="14">
        <v>100</v>
      </c>
      <c r="E224" s="12" t="s">
        <v>990</v>
      </c>
      <c r="F224" s="47" t="s">
        <v>993</v>
      </c>
    </row>
    <row r="225" spans="1:6" x14ac:dyDescent="0.2">
      <c r="A225" s="12" t="s">
        <v>988</v>
      </c>
      <c r="B225" s="12" t="s">
        <v>989</v>
      </c>
      <c r="C225" s="12" t="s">
        <v>994</v>
      </c>
      <c r="D225" s="14">
        <v>100</v>
      </c>
      <c r="E225" s="12" t="s">
        <v>990</v>
      </c>
      <c r="F225" s="47" t="s">
        <v>995</v>
      </c>
    </row>
    <row r="226" spans="1:6" x14ac:dyDescent="0.2">
      <c r="A226" s="12" t="s">
        <v>988</v>
      </c>
      <c r="B226" s="12" t="s">
        <v>989</v>
      </c>
      <c r="C226" s="12" t="s">
        <v>996</v>
      </c>
      <c r="D226" s="14">
        <v>100</v>
      </c>
      <c r="E226" s="12" t="s">
        <v>990</v>
      </c>
      <c r="F226" s="47" t="s">
        <v>997</v>
      </c>
    </row>
    <row r="227" spans="1:6" x14ac:dyDescent="0.2">
      <c r="A227" s="12" t="s">
        <v>988</v>
      </c>
      <c r="B227" s="12" t="s">
        <v>998</v>
      </c>
      <c r="C227" s="12" t="s">
        <v>999</v>
      </c>
      <c r="D227" s="14">
        <v>1500</v>
      </c>
      <c r="E227" s="12" t="s">
        <v>990</v>
      </c>
      <c r="F227" s="12"/>
    </row>
    <row r="228" spans="1:6" x14ac:dyDescent="0.2">
      <c r="A228" s="12" t="s">
        <v>988</v>
      </c>
      <c r="B228" s="12"/>
      <c r="C228" s="31" t="s">
        <v>1000</v>
      </c>
      <c r="D228" s="14"/>
      <c r="E228" s="12"/>
      <c r="F228" s="12"/>
    </row>
    <row r="229" spans="1:6" ht="25.5" x14ac:dyDescent="0.2">
      <c r="A229" s="12" t="s">
        <v>988</v>
      </c>
      <c r="B229" s="12" t="s">
        <v>1001</v>
      </c>
      <c r="C229" s="12" t="s">
        <v>1002</v>
      </c>
      <c r="D229" s="14">
        <v>658</v>
      </c>
      <c r="E229" s="12" t="s">
        <v>210</v>
      </c>
      <c r="F229" s="47" t="s">
        <v>1003</v>
      </c>
    </row>
    <row r="230" spans="1:6" ht="25.5" x14ac:dyDescent="0.2">
      <c r="A230" s="12" t="s">
        <v>988</v>
      </c>
      <c r="B230" s="13">
        <v>41559</v>
      </c>
      <c r="C230" s="12" t="s">
        <v>1002</v>
      </c>
      <c r="D230" s="14">
        <v>658</v>
      </c>
      <c r="E230" s="12" t="s">
        <v>990</v>
      </c>
      <c r="F230" s="47" t="s">
        <v>1004</v>
      </c>
    </row>
    <row r="231" spans="1:6" x14ac:dyDescent="0.2">
      <c r="A231" s="12" t="s">
        <v>988</v>
      </c>
      <c r="B231" s="12" t="s">
        <v>1005</v>
      </c>
      <c r="C231" s="12" t="s">
        <v>1006</v>
      </c>
      <c r="D231" s="14">
        <v>270</v>
      </c>
      <c r="E231" s="12" t="s">
        <v>1007</v>
      </c>
      <c r="F231" s="12"/>
    </row>
    <row r="232" spans="1:6" x14ac:dyDescent="0.2">
      <c r="A232" s="12" t="s">
        <v>988</v>
      </c>
      <c r="B232" s="12" t="s">
        <v>1001</v>
      </c>
      <c r="C232" s="12" t="s">
        <v>1006</v>
      </c>
      <c r="D232" s="14">
        <v>270</v>
      </c>
      <c r="E232" s="12" t="s">
        <v>1008</v>
      </c>
      <c r="F232" s="12"/>
    </row>
    <row r="233" spans="1:6" x14ac:dyDescent="0.2">
      <c r="A233" s="12" t="s">
        <v>988</v>
      </c>
      <c r="B233" s="12" t="s">
        <v>1009</v>
      </c>
      <c r="C233" s="12" t="s">
        <v>1006</v>
      </c>
      <c r="D233" s="14">
        <v>270</v>
      </c>
      <c r="E233" s="12" t="s">
        <v>1010</v>
      </c>
      <c r="F233" s="12"/>
    </row>
    <row r="234" spans="1:6" x14ac:dyDescent="0.2">
      <c r="A234" s="12" t="s">
        <v>988</v>
      </c>
      <c r="B234" s="13">
        <v>41590</v>
      </c>
      <c r="C234" s="12" t="s">
        <v>1006</v>
      </c>
      <c r="D234" s="14">
        <v>270</v>
      </c>
      <c r="E234" s="12" t="s">
        <v>210</v>
      </c>
      <c r="F234" s="12"/>
    </row>
    <row r="235" spans="1:6" ht="25.5" x14ac:dyDescent="0.2">
      <c r="A235" s="12" t="s">
        <v>988</v>
      </c>
      <c r="B235" s="12" t="s">
        <v>1001</v>
      </c>
      <c r="C235" s="12" t="s">
        <v>1011</v>
      </c>
      <c r="D235" s="14">
        <v>12700</v>
      </c>
      <c r="E235" s="12" t="s">
        <v>1012</v>
      </c>
      <c r="F235" s="47" t="s">
        <v>1013</v>
      </c>
    </row>
    <row r="236" spans="1:6" x14ac:dyDescent="0.2">
      <c r="A236" s="12" t="s">
        <v>988</v>
      </c>
      <c r="B236" s="13">
        <v>41559</v>
      </c>
      <c r="C236" s="12" t="s">
        <v>1011</v>
      </c>
      <c r="D236" s="14">
        <v>12700</v>
      </c>
      <c r="E236" s="12" t="s">
        <v>1014</v>
      </c>
      <c r="F236" s="12"/>
    </row>
    <row r="237" spans="1:6" x14ac:dyDescent="0.2">
      <c r="A237" s="12" t="s">
        <v>988</v>
      </c>
      <c r="B237" s="12" t="s">
        <v>1001</v>
      </c>
      <c r="C237" s="12" t="s">
        <v>1015</v>
      </c>
      <c r="D237" s="14">
        <v>9</v>
      </c>
      <c r="E237" s="12" t="s">
        <v>1008</v>
      </c>
      <c r="F237" s="12"/>
    </row>
    <row r="238" spans="1:6" x14ac:dyDescent="0.2">
      <c r="A238" s="12" t="s">
        <v>988</v>
      </c>
      <c r="B238" s="13">
        <v>41590</v>
      </c>
      <c r="C238" s="12" t="s">
        <v>1015</v>
      </c>
      <c r="D238" s="14">
        <v>9</v>
      </c>
      <c r="E238" s="12" t="s">
        <v>210</v>
      </c>
      <c r="F238" s="12"/>
    </row>
    <row r="239" spans="1:6" x14ac:dyDescent="0.2">
      <c r="A239" s="12" t="s">
        <v>988</v>
      </c>
      <c r="B239" s="12" t="s">
        <v>1009</v>
      </c>
      <c r="C239" s="12" t="s">
        <v>1015</v>
      </c>
      <c r="D239" s="14">
        <v>9</v>
      </c>
      <c r="E239" s="12" t="s">
        <v>1010</v>
      </c>
      <c r="F239" s="12"/>
    </row>
    <row r="240" spans="1:6" x14ac:dyDescent="0.2">
      <c r="A240" s="12" t="s">
        <v>988</v>
      </c>
      <c r="B240" s="12" t="s">
        <v>1009</v>
      </c>
      <c r="C240" s="12" t="s">
        <v>2</v>
      </c>
      <c r="D240" s="14">
        <v>52</v>
      </c>
      <c r="E240" s="12" t="s">
        <v>1010</v>
      </c>
      <c r="F240" s="12"/>
    </row>
    <row r="241" spans="1:6" x14ac:dyDescent="0.2">
      <c r="A241" s="12" t="s">
        <v>988</v>
      </c>
      <c r="B241" s="13">
        <v>41590</v>
      </c>
      <c r="C241" s="12" t="s">
        <v>2</v>
      </c>
      <c r="D241" s="14">
        <v>52</v>
      </c>
      <c r="E241" s="12" t="s">
        <v>210</v>
      </c>
      <c r="F241" s="12"/>
    </row>
    <row r="242" spans="1:6" x14ac:dyDescent="0.2">
      <c r="A242" s="12" t="s">
        <v>988</v>
      </c>
      <c r="B242" s="13">
        <v>41559</v>
      </c>
      <c r="C242" s="12" t="s">
        <v>1016</v>
      </c>
      <c r="D242" s="14">
        <v>1264</v>
      </c>
      <c r="E242" s="12" t="s">
        <v>990</v>
      </c>
      <c r="F242" s="12"/>
    </row>
    <row r="243" spans="1:6" x14ac:dyDescent="0.2">
      <c r="A243" s="12" t="s">
        <v>988</v>
      </c>
      <c r="B243" s="13">
        <v>41590</v>
      </c>
      <c r="C243" s="12" t="s">
        <v>1016</v>
      </c>
      <c r="D243" s="14">
        <v>1264</v>
      </c>
      <c r="E243" s="12" t="s">
        <v>210</v>
      </c>
      <c r="F243" s="12"/>
    </row>
    <row r="244" spans="1:6" x14ac:dyDescent="0.2">
      <c r="A244" s="12" t="s">
        <v>988</v>
      </c>
      <c r="B244" s="12" t="s">
        <v>1017</v>
      </c>
      <c r="C244" s="12" t="s">
        <v>1015</v>
      </c>
      <c r="D244" s="14">
        <v>9</v>
      </c>
      <c r="E244" s="12" t="s">
        <v>1018</v>
      </c>
      <c r="F244" s="12"/>
    </row>
    <row r="245" spans="1:6" x14ac:dyDescent="0.2">
      <c r="A245" s="12" t="s">
        <v>988</v>
      </c>
      <c r="B245" s="12" t="s">
        <v>1017</v>
      </c>
      <c r="C245" s="12" t="s">
        <v>1011</v>
      </c>
      <c r="D245" s="14">
        <v>12700</v>
      </c>
      <c r="E245" s="12" t="s">
        <v>1018</v>
      </c>
      <c r="F245" s="12"/>
    </row>
    <row r="246" spans="1:6" x14ac:dyDescent="0.2">
      <c r="A246" s="12" t="s">
        <v>988</v>
      </c>
      <c r="B246" s="12" t="s">
        <v>1017</v>
      </c>
      <c r="C246" s="12" t="s">
        <v>1016</v>
      </c>
      <c r="D246" s="14">
        <v>1264</v>
      </c>
      <c r="E246" s="12" t="s">
        <v>1018</v>
      </c>
      <c r="F246" s="12"/>
    </row>
    <row r="247" spans="1:6" x14ac:dyDescent="0.2">
      <c r="A247" s="12" t="s">
        <v>988</v>
      </c>
      <c r="B247" s="12" t="s">
        <v>1017</v>
      </c>
      <c r="C247" s="12" t="s">
        <v>1006</v>
      </c>
      <c r="D247" s="14">
        <v>270</v>
      </c>
      <c r="E247" s="12" t="s">
        <v>1018</v>
      </c>
      <c r="F247" s="12"/>
    </row>
    <row r="248" spans="1:6" x14ac:dyDescent="0.2">
      <c r="A248" s="12" t="s">
        <v>988</v>
      </c>
      <c r="B248" s="12" t="s">
        <v>1017</v>
      </c>
      <c r="C248" s="12" t="s">
        <v>1002</v>
      </c>
      <c r="D248" s="14">
        <v>658</v>
      </c>
      <c r="E248" s="12" t="s">
        <v>1018</v>
      </c>
      <c r="F248" s="12"/>
    </row>
    <row r="249" spans="1:6" x14ac:dyDescent="0.2">
      <c r="A249" s="12" t="s">
        <v>988</v>
      </c>
      <c r="B249" s="12" t="s">
        <v>1019</v>
      </c>
      <c r="C249" s="12" t="s">
        <v>1020</v>
      </c>
      <c r="D249" s="14">
        <v>996</v>
      </c>
      <c r="E249" s="12" t="s">
        <v>1018</v>
      </c>
      <c r="F249" s="12"/>
    </row>
    <row r="250" spans="1:6" x14ac:dyDescent="0.2">
      <c r="A250" s="12" t="s">
        <v>988</v>
      </c>
      <c r="B250" s="13">
        <v>41287</v>
      </c>
      <c r="C250" s="12" t="s">
        <v>1002</v>
      </c>
      <c r="D250" s="14">
        <v>658</v>
      </c>
      <c r="E250" s="12" t="s">
        <v>1021</v>
      </c>
      <c r="F250" s="12"/>
    </row>
    <row r="251" spans="1:6" x14ac:dyDescent="0.2">
      <c r="A251" s="12" t="s">
        <v>988</v>
      </c>
      <c r="B251" s="13">
        <v>41287</v>
      </c>
      <c r="C251" s="12" t="s">
        <v>1006</v>
      </c>
      <c r="D251" s="14">
        <v>207</v>
      </c>
      <c r="E251" s="12" t="s">
        <v>1021</v>
      </c>
      <c r="F251" s="12"/>
    </row>
    <row r="252" spans="1:6" x14ac:dyDescent="0.2">
      <c r="A252" s="12" t="s">
        <v>988</v>
      </c>
      <c r="B252" s="13">
        <v>41287</v>
      </c>
      <c r="C252" s="12" t="s">
        <v>1011</v>
      </c>
      <c r="D252" s="14">
        <v>12700</v>
      </c>
      <c r="E252" s="12" t="s">
        <v>1021</v>
      </c>
      <c r="F252" s="12"/>
    </row>
    <row r="253" spans="1:6" x14ac:dyDescent="0.2">
      <c r="A253" s="12" t="s">
        <v>988</v>
      </c>
      <c r="B253" s="13">
        <v>41287</v>
      </c>
      <c r="C253" s="12" t="s">
        <v>2</v>
      </c>
      <c r="D253" s="14">
        <v>52</v>
      </c>
      <c r="E253" s="12" t="s">
        <v>1021</v>
      </c>
      <c r="F253" s="12"/>
    </row>
    <row r="254" spans="1:6" x14ac:dyDescent="0.2">
      <c r="A254" s="12" t="s">
        <v>988</v>
      </c>
      <c r="B254" s="13">
        <v>41287</v>
      </c>
      <c r="C254" s="12" t="s">
        <v>1015</v>
      </c>
      <c r="D254" s="14">
        <v>9</v>
      </c>
      <c r="E254" s="12" t="s">
        <v>1021</v>
      </c>
      <c r="F254" s="12"/>
    </row>
    <row r="255" spans="1:6" x14ac:dyDescent="0.2">
      <c r="A255" s="12" t="s">
        <v>988</v>
      </c>
      <c r="B255" s="13">
        <v>41287</v>
      </c>
      <c r="C255" s="12" t="s">
        <v>1020</v>
      </c>
      <c r="D255" s="14">
        <v>996</v>
      </c>
      <c r="E255" s="12" t="s">
        <v>1021</v>
      </c>
      <c r="F255" s="12"/>
    </row>
    <row r="256" spans="1:6" x14ac:dyDescent="0.2">
      <c r="A256" s="12" t="s">
        <v>988</v>
      </c>
      <c r="B256" s="13">
        <v>41287</v>
      </c>
      <c r="C256" s="12" t="s">
        <v>992</v>
      </c>
      <c r="D256" s="14">
        <v>200</v>
      </c>
      <c r="E256" s="12" t="s">
        <v>1021</v>
      </c>
      <c r="F256" s="12"/>
    </row>
    <row r="257" spans="1:7" ht="25.5" x14ac:dyDescent="0.2">
      <c r="A257" s="12" t="s">
        <v>988</v>
      </c>
      <c r="B257" s="13">
        <v>41318</v>
      </c>
      <c r="C257" s="12" t="s">
        <v>1022</v>
      </c>
      <c r="D257" s="14">
        <v>500</v>
      </c>
      <c r="E257" s="12" t="s">
        <v>1021</v>
      </c>
      <c r="F257" s="47" t="s">
        <v>1023</v>
      </c>
    </row>
    <row r="258" spans="1:7" x14ac:dyDescent="0.2">
      <c r="A258" s="12" t="s">
        <v>988</v>
      </c>
      <c r="B258" s="12" t="s">
        <v>1024</v>
      </c>
      <c r="C258" s="12" t="s">
        <v>1002</v>
      </c>
      <c r="D258" s="14">
        <v>658</v>
      </c>
      <c r="E258" s="12" t="s">
        <v>1025</v>
      </c>
      <c r="F258" s="12"/>
    </row>
    <row r="259" spans="1:7" x14ac:dyDescent="0.2">
      <c r="A259" s="12" t="s">
        <v>988</v>
      </c>
      <c r="B259" s="12" t="s">
        <v>1024</v>
      </c>
      <c r="C259" s="12" t="s">
        <v>1006</v>
      </c>
      <c r="D259" s="14">
        <v>207</v>
      </c>
      <c r="E259" s="12" t="s">
        <v>1025</v>
      </c>
      <c r="F259" s="12"/>
    </row>
    <row r="260" spans="1:7" x14ac:dyDescent="0.2">
      <c r="A260" s="12" t="s">
        <v>988</v>
      </c>
      <c r="B260" s="12" t="s">
        <v>1024</v>
      </c>
      <c r="C260" s="12" t="s">
        <v>1011</v>
      </c>
      <c r="D260" s="14">
        <v>12700</v>
      </c>
      <c r="E260" s="12" t="s">
        <v>1025</v>
      </c>
      <c r="F260" s="12"/>
    </row>
    <row r="261" spans="1:7" x14ac:dyDescent="0.2">
      <c r="A261" s="12" t="s">
        <v>988</v>
      </c>
      <c r="B261" s="12" t="s">
        <v>1024</v>
      </c>
      <c r="C261" s="12" t="s">
        <v>2</v>
      </c>
      <c r="D261" s="14">
        <v>52</v>
      </c>
      <c r="E261" s="12" t="s">
        <v>1025</v>
      </c>
      <c r="F261" s="12"/>
    </row>
    <row r="262" spans="1:7" x14ac:dyDescent="0.2">
      <c r="A262" s="12" t="s">
        <v>988</v>
      </c>
      <c r="B262" s="12" t="s">
        <v>1024</v>
      </c>
      <c r="C262" s="12" t="s">
        <v>1015</v>
      </c>
      <c r="D262" s="14">
        <v>9</v>
      </c>
      <c r="E262" s="12" t="s">
        <v>1025</v>
      </c>
      <c r="F262" s="12"/>
    </row>
    <row r="263" spans="1:7" x14ac:dyDescent="0.2">
      <c r="A263" s="12" t="s">
        <v>988</v>
      </c>
      <c r="B263" s="12" t="s">
        <v>1024</v>
      </c>
      <c r="C263" s="12" t="s">
        <v>1020</v>
      </c>
      <c r="D263" s="14">
        <v>996</v>
      </c>
      <c r="E263" s="12" t="s">
        <v>1025</v>
      </c>
      <c r="F263" s="12"/>
    </row>
    <row r="264" spans="1:7" x14ac:dyDescent="0.2">
      <c r="A264" s="12" t="s">
        <v>988</v>
      </c>
      <c r="B264" s="12" t="s">
        <v>1024</v>
      </c>
      <c r="C264" s="12" t="s">
        <v>1026</v>
      </c>
      <c r="D264" s="14">
        <v>1375</v>
      </c>
      <c r="E264" s="12" t="s">
        <v>1025</v>
      </c>
      <c r="F264" s="12"/>
    </row>
    <row r="265" spans="1:7" x14ac:dyDescent="0.2">
      <c r="A265" s="12" t="s">
        <v>988</v>
      </c>
      <c r="B265" s="12" t="s">
        <v>1024</v>
      </c>
      <c r="C265" s="12" t="s">
        <v>1022</v>
      </c>
      <c r="D265" s="14">
        <v>200</v>
      </c>
      <c r="E265" s="12" t="s">
        <v>1025</v>
      </c>
      <c r="F265" s="12"/>
    </row>
    <row r="266" spans="1:7" x14ac:dyDescent="0.2">
      <c r="A266" s="12" t="s">
        <v>988</v>
      </c>
      <c r="B266" s="12" t="s">
        <v>1024</v>
      </c>
      <c r="C266" s="12" t="s">
        <v>1027</v>
      </c>
      <c r="D266" s="14">
        <v>200</v>
      </c>
      <c r="E266" s="12" t="s">
        <v>1025</v>
      </c>
      <c r="F266" s="12"/>
    </row>
    <row r="267" spans="1:7" x14ac:dyDescent="0.2">
      <c r="A267" s="12" t="s">
        <v>988</v>
      </c>
      <c r="B267" s="12" t="s">
        <v>616</v>
      </c>
      <c r="C267" s="12" t="s">
        <v>175</v>
      </c>
      <c r="D267" s="14">
        <v>100000</v>
      </c>
      <c r="E267" s="12" t="s">
        <v>1028</v>
      </c>
      <c r="F267" s="47" t="s">
        <v>1029</v>
      </c>
      <c r="G267" s="56"/>
    </row>
    <row r="268" spans="1:7" x14ac:dyDescent="0.2">
      <c r="A268" s="12" t="s">
        <v>988</v>
      </c>
      <c r="B268" s="12" t="s">
        <v>616</v>
      </c>
      <c r="C268" s="12" t="s">
        <v>1002</v>
      </c>
      <c r="D268" s="14">
        <v>658</v>
      </c>
      <c r="E268" s="12" t="s">
        <v>1028</v>
      </c>
      <c r="F268" s="12"/>
    </row>
    <row r="269" spans="1:7" x14ac:dyDescent="0.2">
      <c r="A269" s="12" t="s">
        <v>988</v>
      </c>
      <c r="B269" s="12" t="s">
        <v>616</v>
      </c>
      <c r="C269" s="12" t="s">
        <v>1006</v>
      </c>
      <c r="D269" s="14">
        <v>207</v>
      </c>
      <c r="E269" s="12" t="s">
        <v>1028</v>
      </c>
      <c r="F269" s="12"/>
    </row>
    <row r="270" spans="1:7" x14ac:dyDescent="0.2">
      <c r="A270" s="12" t="s">
        <v>988</v>
      </c>
      <c r="B270" s="12" t="s">
        <v>616</v>
      </c>
      <c r="C270" s="12" t="s">
        <v>1011</v>
      </c>
      <c r="D270" s="14">
        <v>12700</v>
      </c>
      <c r="E270" s="12" t="s">
        <v>1028</v>
      </c>
      <c r="F270" s="12"/>
    </row>
    <row r="271" spans="1:7" x14ac:dyDescent="0.2">
      <c r="A271" s="12" t="s">
        <v>988</v>
      </c>
      <c r="B271" s="12" t="s">
        <v>616</v>
      </c>
      <c r="C271" s="12" t="s">
        <v>2</v>
      </c>
      <c r="D271" s="14">
        <v>52</v>
      </c>
      <c r="E271" s="12" t="s">
        <v>1028</v>
      </c>
      <c r="F271" s="12"/>
    </row>
    <row r="272" spans="1:7" x14ac:dyDescent="0.2">
      <c r="A272" s="12" t="s">
        <v>988</v>
      </c>
      <c r="B272" s="12" t="s">
        <v>616</v>
      </c>
      <c r="C272" s="12" t="s">
        <v>1015</v>
      </c>
      <c r="D272" s="14">
        <v>9</v>
      </c>
      <c r="E272" s="12" t="s">
        <v>1028</v>
      </c>
      <c r="F272" s="12"/>
    </row>
    <row r="273" spans="1:6" x14ac:dyDescent="0.2">
      <c r="A273" s="12" t="s">
        <v>988</v>
      </c>
      <c r="B273" s="12" t="s">
        <v>616</v>
      </c>
      <c r="C273" s="12" t="s">
        <v>1020</v>
      </c>
      <c r="D273" s="14">
        <v>996</v>
      </c>
      <c r="E273" s="12" t="s">
        <v>1028</v>
      </c>
      <c r="F273" s="12"/>
    </row>
    <row r="274" spans="1:6" x14ac:dyDescent="0.2">
      <c r="A274" s="12" t="s">
        <v>988</v>
      </c>
      <c r="B274" s="12" t="s">
        <v>616</v>
      </c>
      <c r="C274" s="12" t="s">
        <v>1026</v>
      </c>
      <c r="D274" s="14">
        <v>1375</v>
      </c>
      <c r="E274" s="12" t="s">
        <v>1028</v>
      </c>
      <c r="F274" s="12"/>
    </row>
    <row r="275" spans="1:6" x14ac:dyDescent="0.2">
      <c r="A275" s="12" t="s">
        <v>988</v>
      </c>
      <c r="B275" s="12" t="s">
        <v>1030</v>
      </c>
      <c r="C275" s="12" t="s">
        <v>1022</v>
      </c>
      <c r="D275" s="14">
        <v>200</v>
      </c>
      <c r="E275" s="12" t="s">
        <v>1028</v>
      </c>
      <c r="F275" s="12"/>
    </row>
    <row r="276" spans="1:6" x14ac:dyDescent="0.2">
      <c r="A276" s="12" t="s">
        <v>988</v>
      </c>
      <c r="B276" s="12" t="s">
        <v>1030</v>
      </c>
      <c r="C276" s="12" t="s">
        <v>1027</v>
      </c>
      <c r="D276" s="14">
        <v>200</v>
      </c>
      <c r="E276" s="12" t="s">
        <v>1028</v>
      </c>
      <c r="F276" s="12"/>
    </row>
    <row r="277" spans="1:6" x14ac:dyDescent="0.2">
      <c r="A277" s="91" t="s">
        <v>1031</v>
      </c>
      <c r="B277" s="92"/>
      <c r="C277" s="93"/>
      <c r="D277" s="11">
        <f>SUM(D223:D276)</f>
        <v>296268</v>
      </c>
      <c r="E277" s="9"/>
      <c r="F277" s="10"/>
    </row>
    <row r="278" spans="1:6" x14ac:dyDescent="0.2">
      <c r="A278" s="12" t="s">
        <v>224</v>
      </c>
      <c r="B278" s="12" t="s">
        <v>1032</v>
      </c>
      <c r="C278" s="12" t="s">
        <v>1033</v>
      </c>
      <c r="D278" s="14">
        <v>20696</v>
      </c>
      <c r="E278" s="12" t="s">
        <v>1034</v>
      </c>
      <c r="F278" s="12"/>
    </row>
    <row r="279" spans="1:6" x14ac:dyDescent="0.2">
      <c r="A279" s="12" t="s">
        <v>224</v>
      </c>
      <c r="B279" s="12" t="s">
        <v>805</v>
      </c>
      <c r="C279" s="12" t="s">
        <v>1033</v>
      </c>
      <c r="D279" s="14">
        <v>15675</v>
      </c>
      <c r="E279" s="12" t="s">
        <v>1035</v>
      </c>
      <c r="F279" s="12"/>
    </row>
    <row r="280" spans="1:6" x14ac:dyDescent="0.2">
      <c r="A280" s="12" t="s">
        <v>224</v>
      </c>
      <c r="B280" s="13">
        <v>41428</v>
      </c>
      <c r="C280" s="12" t="s">
        <v>1033</v>
      </c>
      <c r="D280" s="14">
        <v>84175</v>
      </c>
      <c r="E280" s="12" t="s">
        <v>1036</v>
      </c>
      <c r="F280" s="12"/>
    </row>
    <row r="281" spans="1:6" x14ac:dyDescent="0.2">
      <c r="A281" s="12" t="s">
        <v>224</v>
      </c>
      <c r="B281" s="12" t="s">
        <v>1037</v>
      </c>
      <c r="C281" s="12" t="s">
        <v>1033</v>
      </c>
      <c r="D281" s="14">
        <v>84175</v>
      </c>
      <c r="E281" s="12" t="s">
        <v>1038</v>
      </c>
      <c r="F281" s="12"/>
    </row>
    <row r="282" spans="1:6" x14ac:dyDescent="0.2">
      <c r="A282" s="12" t="s">
        <v>224</v>
      </c>
      <c r="B282" s="12" t="s">
        <v>1039</v>
      </c>
      <c r="C282" s="12" t="s">
        <v>1033</v>
      </c>
      <c r="D282" s="14">
        <v>84175</v>
      </c>
      <c r="E282" s="12" t="s">
        <v>1040</v>
      </c>
      <c r="F282" s="12"/>
    </row>
    <row r="283" spans="1:6" x14ac:dyDescent="0.2">
      <c r="A283" s="12" t="s">
        <v>224</v>
      </c>
      <c r="B283" s="12" t="s">
        <v>1041</v>
      </c>
      <c r="C283" s="12" t="s">
        <v>1033</v>
      </c>
      <c r="D283" s="14">
        <v>84175</v>
      </c>
      <c r="E283" s="12" t="s">
        <v>1042</v>
      </c>
      <c r="F283" s="12"/>
    </row>
    <row r="284" spans="1:6" x14ac:dyDescent="0.2">
      <c r="A284" s="12" t="s">
        <v>224</v>
      </c>
      <c r="B284" s="12"/>
      <c r="C284" s="12" t="s">
        <v>1043</v>
      </c>
      <c r="D284" s="14">
        <v>170</v>
      </c>
      <c r="E284" s="12"/>
      <c r="F284" s="12"/>
    </row>
    <row r="285" spans="1:6" x14ac:dyDescent="0.2">
      <c r="A285" s="12" t="s">
        <v>224</v>
      </c>
      <c r="B285" s="12"/>
      <c r="C285" s="12" t="s">
        <v>1044</v>
      </c>
      <c r="D285" s="14">
        <v>99</v>
      </c>
      <c r="E285" s="12"/>
      <c r="F285" s="12"/>
    </row>
    <row r="286" spans="1:6" x14ac:dyDescent="0.2">
      <c r="A286" s="12" t="s">
        <v>224</v>
      </c>
      <c r="B286" s="12"/>
      <c r="C286" s="12" t="s">
        <v>1045</v>
      </c>
      <c r="D286" s="14">
        <v>41</v>
      </c>
      <c r="E286" s="12"/>
      <c r="F286" s="12"/>
    </row>
    <row r="287" spans="1:6" ht="25.5" x14ac:dyDescent="0.2">
      <c r="A287" s="12" t="s">
        <v>224</v>
      </c>
      <c r="B287" s="12"/>
      <c r="C287" s="12" t="s">
        <v>1046</v>
      </c>
      <c r="D287" s="14"/>
      <c r="E287" s="12" t="s">
        <v>1047</v>
      </c>
      <c r="F287" s="12"/>
    </row>
    <row r="288" spans="1:6" ht="27.75" customHeight="1" x14ac:dyDescent="0.2">
      <c r="A288" s="12" t="s">
        <v>305</v>
      </c>
      <c r="B288" s="12"/>
      <c r="C288" s="12" t="s">
        <v>1048</v>
      </c>
      <c r="D288" s="14">
        <v>23</v>
      </c>
      <c r="E288" s="12" t="s">
        <v>1049</v>
      </c>
      <c r="F288" s="12"/>
    </row>
    <row r="289" spans="1:6" ht="18.75" customHeight="1" x14ac:dyDescent="0.2">
      <c r="A289" s="12" t="s">
        <v>305</v>
      </c>
      <c r="B289" s="21">
        <v>40914</v>
      </c>
      <c r="C289" s="12" t="s">
        <v>1050</v>
      </c>
      <c r="D289" s="12">
        <v>2</v>
      </c>
      <c r="E289" s="12" t="s">
        <v>643</v>
      </c>
      <c r="F289" s="12"/>
    </row>
    <row r="290" spans="1:6" ht="18.75" customHeight="1" x14ac:dyDescent="0.2">
      <c r="A290" s="12" t="s">
        <v>305</v>
      </c>
      <c r="B290" s="30" t="s">
        <v>1051</v>
      </c>
      <c r="C290" s="12" t="s">
        <v>1050</v>
      </c>
      <c r="D290" s="12">
        <v>2</v>
      </c>
      <c r="E290" s="12" t="s">
        <v>643</v>
      </c>
      <c r="F290" s="12"/>
    </row>
    <row r="291" spans="1:6" ht="18.75" customHeight="1" x14ac:dyDescent="0.2">
      <c r="A291" s="12" t="s">
        <v>305</v>
      </c>
      <c r="B291" s="30" t="s">
        <v>1052</v>
      </c>
      <c r="C291" s="12" t="s">
        <v>1053</v>
      </c>
      <c r="D291" s="12">
        <v>1200</v>
      </c>
      <c r="E291" s="12" t="s">
        <v>643</v>
      </c>
      <c r="F291" s="12"/>
    </row>
    <row r="292" spans="1:6" ht="32.25" customHeight="1" x14ac:dyDescent="0.2">
      <c r="A292" s="12" t="s">
        <v>305</v>
      </c>
      <c r="B292" s="21">
        <v>41397</v>
      </c>
      <c r="C292" s="12" t="s">
        <v>1054</v>
      </c>
      <c r="D292" s="14">
        <v>8043</v>
      </c>
      <c r="E292" s="12" t="s">
        <v>1055</v>
      </c>
      <c r="F292" s="12"/>
    </row>
    <row r="293" spans="1:6" x14ac:dyDescent="0.2">
      <c r="A293" s="12" t="s">
        <v>305</v>
      </c>
      <c r="B293" s="30" t="s">
        <v>1056</v>
      </c>
      <c r="C293" s="12" t="s">
        <v>1054</v>
      </c>
      <c r="D293" s="14">
        <v>1</v>
      </c>
      <c r="E293" s="12" t="s">
        <v>1057</v>
      </c>
      <c r="F293" s="12"/>
    </row>
    <row r="294" spans="1:6" ht="38.25" x14ac:dyDescent="0.2">
      <c r="A294" s="12" t="s">
        <v>305</v>
      </c>
      <c r="B294" s="30" t="s">
        <v>1058</v>
      </c>
      <c r="C294" s="12" t="s">
        <v>1059</v>
      </c>
      <c r="D294" s="14">
        <v>3</v>
      </c>
      <c r="E294" s="12" t="s">
        <v>1060</v>
      </c>
      <c r="F294" s="12"/>
    </row>
    <row r="295" spans="1:6" x14ac:dyDescent="0.2">
      <c r="A295" s="91" t="s">
        <v>1061</v>
      </c>
      <c r="B295" s="92"/>
      <c r="C295" s="93"/>
      <c r="D295" s="11">
        <f>SUM(D278:D294)</f>
        <v>382655</v>
      </c>
      <c r="E295" s="9"/>
      <c r="F295" s="10"/>
    </row>
    <row r="296" spans="1:6" ht="40.5" customHeight="1" x14ac:dyDescent="0.2">
      <c r="A296" s="12" t="s">
        <v>373</v>
      </c>
      <c r="B296" s="12" t="s">
        <v>374</v>
      </c>
      <c r="C296" s="12" t="s">
        <v>1062</v>
      </c>
      <c r="D296" s="14">
        <v>15000</v>
      </c>
      <c r="E296" s="12" t="s">
        <v>376</v>
      </c>
      <c r="F296" s="12"/>
    </row>
    <row r="297" spans="1:6" x14ac:dyDescent="0.2">
      <c r="A297" s="12" t="s">
        <v>373</v>
      </c>
      <c r="B297" s="12" t="s">
        <v>377</v>
      </c>
      <c r="C297" s="12" t="s">
        <v>1062</v>
      </c>
      <c r="D297" s="14">
        <v>15000</v>
      </c>
      <c r="E297" s="12" t="s">
        <v>378</v>
      </c>
      <c r="F297" s="12"/>
    </row>
    <row r="298" spans="1:6" x14ac:dyDescent="0.2">
      <c r="A298" s="12" t="s">
        <v>373</v>
      </c>
      <c r="B298" s="12" t="s">
        <v>379</v>
      </c>
      <c r="C298" s="12" t="s">
        <v>1062</v>
      </c>
      <c r="D298" s="14">
        <v>15000</v>
      </c>
      <c r="E298" s="12" t="s">
        <v>380</v>
      </c>
      <c r="F298" s="12"/>
    </row>
    <row r="299" spans="1:6" x14ac:dyDescent="0.2">
      <c r="A299" s="12" t="s">
        <v>373</v>
      </c>
      <c r="B299" s="12" t="s">
        <v>381</v>
      </c>
      <c r="C299" s="12" t="s">
        <v>1062</v>
      </c>
      <c r="D299" s="14">
        <v>42000</v>
      </c>
      <c r="E299" s="12" t="s">
        <v>382</v>
      </c>
      <c r="F299" s="12"/>
    </row>
    <row r="300" spans="1:6" x14ac:dyDescent="0.2">
      <c r="A300" s="12" t="s">
        <v>373</v>
      </c>
      <c r="B300" s="12" t="s">
        <v>1063</v>
      </c>
      <c r="C300" s="12" t="s">
        <v>1062</v>
      </c>
      <c r="D300" s="14">
        <v>57000</v>
      </c>
      <c r="E300" s="12" t="s">
        <v>383</v>
      </c>
      <c r="F300" s="12"/>
    </row>
    <row r="301" spans="1:6" x14ac:dyDescent="0.2">
      <c r="A301" s="12" t="s">
        <v>373</v>
      </c>
      <c r="B301" s="12" t="s">
        <v>1063</v>
      </c>
      <c r="C301" s="12" t="s">
        <v>1064</v>
      </c>
      <c r="D301" s="14">
        <v>10000</v>
      </c>
      <c r="E301" s="12" t="s">
        <v>1065</v>
      </c>
      <c r="F301" s="12"/>
    </row>
    <row r="302" spans="1:6" x14ac:dyDescent="0.2">
      <c r="A302" s="12" t="s">
        <v>373</v>
      </c>
      <c r="B302" s="12" t="s">
        <v>384</v>
      </c>
      <c r="C302" s="12" t="s">
        <v>1062</v>
      </c>
      <c r="D302" s="14">
        <v>57000</v>
      </c>
      <c r="E302" s="12" t="s">
        <v>385</v>
      </c>
      <c r="F302" s="12"/>
    </row>
    <row r="303" spans="1:6" x14ac:dyDescent="0.2">
      <c r="A303" s="12" t="s">
        <v>373</v>
      </c>
      <c r="B303" s="12" t="s">
        <v>386</v>
      </c>
      <c r="C303" s="12" t="s">
        <v>1062</v>
      </c>
      <c r="D303" s="14">
        <v>57000</v>
      </c>
      <c r="E303" s="12" t="s">
        <v>387</v>
      </c>
      <c r="F303" s="12"/>
    </row>
    <row r="304" spans="1:6" x14ac:dyDescent="0.2">
      <c r="A304" s="12" t="s">
        <v>373</v>
      </c>
      <c r="B304" s="12" t="s">
        <v>388</v>
      </c>
      <c r="C304" s="12" t="s">
        <v>1064</v>
      </c>
      <c r="D304" s="14">
        <v>43000</v>
      </c>
      <c r="E304" s="12" t="s">
        <v>378</v>
      </c>
      <c r="F304" s="12"/>
    </row>
    <row r="305" spans="1:6" x14ac:dyDescent="0.2">
      <c r="A305" s="91" t="s">
        <v>1066</v>
      </c>
      <c r="B305" s="92"/>
      <c r="C305" s="93"/>
      <c r="D305" s="11">
        <f>SUM(D296:D304)</f>
        <v>311000</v>
      </c>
      <c r="E305" s="9"/>
      <c r="F305" s="10"/>
    </row>
    <row r="306" spans="1:6" x14ac:dyDescent="0.2">
      <c r="A306" s="12" t="s">
        <v>323</v>
      </c>
      <c r="B306" s="12" t="s">
        <v>735</v>
      </c>
      <c r="C306" s="12" t="s">
        <v>1067</v>
      </c>
      <c r="D306" s="14">
        <v>700</v>
      </c>
      <c r="E306" s="12" t="s">
        <v>737</v>
      </c>
      <c r="F306" s="12"/>
    </row>
    <row r="307" spans="1:6" x14ac:dyDescent="0.2">
      <c r="A307" s="12" t="s">
        <v>323</v>
      </c>
      <c r="B307" s="12" t="s">
        <v>749</v>
      </c>
      <c r="C307" s="12" t="s">
        <v>1067</v>
      </c>
      <c r="D307" s="14">
        <v>700</v>
      </c>
      <c r="E307" s="12" t="s">
        <v>737</v>
      </c>
      <c r="F307" s="12"/>
    </row>
    <row r="308" spans="1:6" x14ac:dyDescent="0.2">
      <c r="A308" s="12" t="s">
        <v>323</v>
      </c>
      <c r="B308" s="12" t="s">
        <v>753</v>
      </c>
      <c r="C308" s="12" t="s">
        <v>1067</v>
      </c>
      <c r="D308" s="14">
        <v>700</v>
      </c>
      <c r="E308" s="12" t="s">
        <v>737</v>
      </c>
      <c r="F308" s="12"/>
    </row>
    <row r="309" spans="1:6" x14ac:dyDescent="0.2">
      <c r="A309" s="12" t="s">
        <v>323</v>
      </c>
      <c r="B309" s="12" t="s">
        <v>760</v>
      </c>
      <c r="C309" s="12" t="s">
        <v>1067</v>
      </c>
      <c r="D309" s="14">
        <v>700</v>
      </c>
      <c r="E309" s="12" t="s">
        <v>737</v>
      </c>
      <c r="F309" s="12"/>
    </row>
    <row r="310" spans="1:6" x14ac:dyDescent="0.2">
      <c r="A310" s="12" t="s">
        <v>323</v>
      </c>
      <c r="B310" s="12" t="s">
        <v>779</v>
      </c>
      <c r="C310" s="12" t="s">
        <v>1067</v>
      </c>
      <c r="D310" s="12">
        <v>10000</v>
      </c>
      <c r="E310" s="12" t="s">
        <v>781</v>
      </c>
      <c r="F310" s="12"/>
    </row>
    <row r="311" spans="1:6" ht="25.5" x14ac:dyDescent="0.2">
      <c r="A311" s="12" t="s">
        <v>323</v>
      </c>
      <c r="B311" s="12" t="s">
        <v>1068</v>
      </c>
      <c r="C311" s="12" t="s">
        <v>1069</v>
      </c>
      <c r="D311" s="12">
        <v>13376</v>
      </c>
      <c r="E311" s="12" t="s">
        <v>1070</v>
      </c>
      <c r="F311" s="12"/>
    </row>
    <row r="312" spans="1:6" x14ac:dyDescent="0.2">
      <c r="A312" s="91" t="s">
        <v>1071</v>
      </c>
      <c r="B312" s="92"/>
      <c r="C312" s="93"/>
      <c r="D312" s="11">
        <f>SUM(D306:D311)</f>
        <v>26176</v>
      </c>
      <c r="E312" s="9"/>
      <c r="F312" s="10"/>
    </row>
  </sheetData>
  <mergeCells count="7">
    <mergeCell ref="A312:C312"/>
    <mergeCell ref="A1:F1"/>
    <mergeCell ref="A35:C35"/>
    <mergeCell ref="A222:C222"/>
    <mergeCell ref="A277:C277"/>
    <mergeCell ref="A295:C295"/>
    <mergeCell ref="A305:C305"/>
  </mergeCells>
  <hyperlinks>
    <hyperlink ref="F84" r:id="rId1"/>
    <hyperlink ref="F85" r:id="rId2"/>
    <hyperlink ref="F86" r:id="rId3"/>
    <hyperlink ref="F87" r:id="rId4"/>
    <hyperlink ref="F88" r:id="rId5"/>
    <hyperlink ref="F89" r:id="rId6"/>
    <hyperlink ref="F90" r:id="rId7"/>
    <hyperlink ref="F91" r:id="rId8"/>
    <hyperlink ref="F92" r:id="rId9"/>
    <hyperlink ref="F93" r:id="rId10"/>
    <hyperlink ref="F94" r:id="rId11"/>
    <hyperlink ref="F95" r:id="rId12"/>
    <hyperlink ref="F96" r:id="rId13"/>
    <hyperlink ref="F97" r:id="rId14"/>
    <hyperlink ref="F98" r:id="rId15"/>
    <hyperlink ref="F99" r:id="rId16"/>
    <hyperlink ref="F100" r:id="rId17"/>
    <hyperlink ref="F101" r:id="rId18"/>
    <hyperlink ref="F224" r:id="rId19"/>
    <hyperlink ref="F223" r:id="rId20"/>
    <hyperlink ref="F225" r:id="rId21"/>
    <hyperlink ref="F226" r:id="rId22"/>
    <hyperlink ref="F229" r:id="rId23"/>
    <hyperlink ref="F230" r:id="rId24"/>
    <hyperlink ref="F235" r:id="rId25"/>
    <hyperlink ref="F257" r:id="rId26"/>
    <hyperlink ref="F267" r:id="rId27"/>
  </hyperlinks>
  <pageMargins left="0.23622047244094491" right="0.23622047244094491" top="0.74803149606299213" bottom="0.35433070866141736" header="0.31496062992125984" footer="0.31496062992125984"/>
  <pageSetup paperSize="9" scale="60" fitToHeight="0" orientation="landscape" r:id="rId28"/>
  <headerFooter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Cover</vt:lpstr>
      <vt:lpstr>Consolidation</vt:lpstr>
      <vt:lpstr>Emailings</vt:lpstr>
      <vt:lpstr>Press</vt:lpstr>
      <vt:lpstr>Viral messaging campaigns</vt:lpstr>
      <vt:lpstr>Emailings!Impression_des_titres</vt:lpstr>
      <vt:lpstr>Press!Impression_des_titres</vt:lpstr>
      <vt:lpstr>'Viral messaging campaigns'!Impression_des_titres</vt:lpstr>
      <vt:lpstr>Emailings!Zone_d_impression</vt:lpstr>
      <vt:lpstr>Press!Zone_d_impression</vt:lpstr>
      <vt:lpstr>'Viral messaging campaigns'!Zone_d_impression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Siham</dc:creator>
  <cp:lastModifiedBy>IFPEB</cp:lastModifiedBy>
  <cp:lastPrinted>2013-05-29T12:36:33Z</cp:lastPrinted>
  <dcterms:created xsi:type="dcterms:W3CDTF">2013-05-27T16:30:54Z</dcterms:created>
  <dcterms:modified xsi:type="dcterms:W3CDTF">2013-05-30T15:07:43Z</dcterms:modified>
</cp:coreProperties>
</file>